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395" windowHeight="8955" activeTab="0"/>
  </bookViews>
  <sheets>
    <sheet name="CORBALAN" sheetId="1" r:id="rId1"/>
    <sheet name="CABIGORDO" sheetId="2" r:id="rId2"/>
    <sheet name="LAGUNA DE RUBIALES" sheetId="3" r:id="rId3"/>
    <sheet name="NUEVO CAMPO" sheetId="4" r:id="rId4"/>
  </sheets>
  <definedNames/>
  <calcPr fullCalcOnLoad="1"/>
</workbook>
</file>

<file path=xl/sharedStrings.xml><?xml version="1.0" encoding="utf-8"?>
<sst xmlns="http://schemas.openxmlformats.org/spreadsheetml/2006/main" count="999" uniqueCount="121">
  <si>
    <t>PROYECTO</t>
  </si>
  <si>
    <t>NIXNOX</t>
  </si>
  <si>
    <t>SOCIEDAD</t>
  </si>
  <si>
    <t>ESPAÑOLA</t>
  </si>
  <si>
    <t>DE ASTRONOMIA</t>
  </si>
  <si>
    <t xml:space="preserve">AGRUPACION </t>
  </si>
  <si>
    <t>ACTUEL</t>
  </si>
  <si>
    <t>(TERUEL)</t>
  </si>
  <si>
    <t>UNIVERSIDAD</t>
  </si>
  <si>
    <t>COMPLUTENSE</t>
  </si>
  <si>
    <t>DE MADRID</t>
  </si>
  <si>
    <t>LATITUD:</t>
  </si>
  <si>
    <t>COORD. X (UTM):</t>
  </si>
  <si>
    <t>COORD. Y (UTM):</t>
  </si>
  <si>
    <t>LONGITUD:</t>
  </si>
  <si>
    <t>GRADOS</t>
  </si>
  <si>
    <t>MINUTOS</t>
  </si>
  <si>
    <t>SEGUNDOS</t>
  </si>
  <si>
    <t>N,S,E,W</t>
  </si>
  <si>
    <t>DATOS TOMADOS CON SQM-05</t>
  </si>
  <si>
    <t>CAMPO DE</t>
  </si>
  <si>
    <t>OBSERVACION:</t>
  </si>
  <si>
    <t>ALTITUD/AZIMUT:</t>
  </si>
  <si>
    <t>DATO 1:</t>
  </si>
  <si>
    <t>DATO 2:</t>
  </si>
  <si>
    <t>DATO 3:</t>
  </si>
  <si>
    <t>DATO 4:</t>
  </si>
  <si>
    <t>DATO 5:</t>
  </si>
  <si>
    <t>DATO 6:</t>
  </si>
  <si>
    <t>DATO 7:</t>
  </si>
  <si>
    <t>DATO 8:</t>
  </si>
  <si>
    <t>DATO 9:</t>
  </si>
  <si>
    <t>DATO 10:</t>
  </si>
  <si>
    <t>VALOR MEDIO:</t>
  </si>
  <si>
    <t>90 / CENIT</t>
  </si>
  <si>
    <t>CONTROL</t>
  </si>
  <si>
    <t>COMPROBACION</t>
  </si>
  <si>
    <t>DE DATOS</t>
  </si>
  <si>
    <t>COMPLETOS:</t>
  </si>
  <si>
    <t>RESUMEN</t>
  </si>
  <si>
    <t>ESTADO</t>
  </si>
  <si>
    <t>DEL CIELO:</t>
  </si>
  <si>
    <t>Corbalán</t>
  </si>
  <si>
    <t>Limpio</t>
  </si>
  <si>
    <t>Mag/arcsec2</t>
  </si>
  <si>
    <t>ALT: 90 (CENIT)</t>
  </si>
  <si>
    <t>ALT: 80 GRADOS</t>
  </si>
  <si>
    <t>ALT: 60 GRADOS</t>
  </si>
  <si>
    <t>ALT: 40 GRADOS</t>
  </si>
  <si>
    <t>ALT: 20 GRADOS</t>
  </si>
  <si>
    <t>AZIMUTS</t>
  </si>
  <si>
    <t>TEMP. (ºC)</t>
  </si>
  <si>
    <t>HORA INICIO (TU):</t>
  </si>
  <si>
    <t>HORA FINAL (TU):</t>
  </si>
  <si>
    <t>N</t>
  </si>
  <si>
    <t>W</t>
  </si>
  <si>
    <t>CABIGORDO</t>
  </si>
  <si>
    <t>LAGUNA DE RUBIALES</t>
  </si>
  <si>
    <t>COORD. Z (UTM):</t>
  </si>
  <si>
    <t>FECHA INICIO:</t>
  </si>
  <si>
    <t>80/180 - N</t>
  </si>
  <si>
    <t>60/180 - N</t>
  </si>
  <si>
    <t>40/180 - N</t>
  </si>
  <si>
    <t>20/180 - N</t>
  </si>
  <si>
    <t>80/210 - NNE</t>
  </si>
  <si>
    <t>60/210 - NNE</t>
  </si>
  <si>
    <t>40/210 - NNE</t>
  </si>
  <si>
    <t>20/210 - NNE</t>
  </si>
  <si>
    <t>80/240 - ENE</t>
  </si>
  <si>
    <t>60/240 - ENE</t>
  </si>
  <si>
    <t>40/240 - ENE</t>
  </si>
  <si>
    <t>20/240 - ENE</t>
  </si>
  <si>
    <t>80/270 - E</t>
  </si>
  <si>
    <t>60/270 - E</t>
  </si>
  <si>
    <t>40/270 - E</t>
  </si>
  <si>
    <t>20/270 - E</t>
  </si>
  <si>
    <t>80/300 - ESE</t>
  </si>
  <si>
    <t>60/300 - ESE</t>
  </si>
  <si>
    <t>40/300 - ESE</t>
  </si>
  <si>
    <t>20/300 - ESE</t>
  </si>
  <si>
    <t>80/330 - SSE</t>
  </si>
  <si>
    <t>60/330 - SSE</t>
  </si>
  <si>
    <t>40/330 - SSE</t>
  </si>
  <si>
    <t>20/330 - SSE</t>
  </si>
  <si>
    <t>80/0 - S</t>
  </si>
  <si>
    <t>60/0 - S</t>
  </si>
  <si>
    <t>40/0 - S</t>
  </si>
  <si>
    <t>20/0 - S</t>
  </si>
  <si>
    <t>80/30 - SSW</t>
  </si>
  <si>
    <t>60/30 - SSW</t>
  </si>
  <si>
    <t>40/30 - SSW</t>
  </si>
  <si>
    <t>20/30 - SSW</t>
  </si>
  <si>
    <t>80/60 - WSW</t>
  </si>
  <si>
    <t>60/60 - WSW</t>
  </si>
  <si>
    <t>40/60 - WSW</t>
  </si>
  <si>
    <t>20/60 - WSW</t>
  </si>
  <si>
    <t>80/90 - W</t>
  </si>
  <si>
    <t>60/90 - W</t>
  </si>
  <si>
    <t>40/90 - W</t>
  </si>
  <si>
    <t>20/90 - W</t>
  </si>
  <si>
    <t>80/120 - WNW</t>
  </si>
  <si>
    <t>60/120 - WNW</t>
  </si>
  <si>
    <t>40/120 - WNW</t>
  </si>
  <si>
    <t>20/120 - WNW</t>
  </si>
  <si>
    <t>80/150 - NNW</t>
  </si>
  <si>
    <t>60/150 - NNW</t>
  </si>
  <si>
    <t>40/150 - NNW</t>
  </si>
  <si>
    <t>20/150 - NNW</t>
  </si>
  <si>
    <t>180 - N</t>
  </si>
  <si>
    <t>210 - NNE</t>
  </si>
  <si>
    <t>240 - ENE</t>
  </si>
  <si>
    <t>270 - E</t>
  </si>
  <si>
    <t>300 - ESE</t>
  </si>
  <si>
    <t>330 - SSE</t>
  </si>
  <si>
    <t>0 - S</t>
  </si>
  <si>
    <t>30 - SSW</t>
  </si>
  <si>
    <t>60 - WSW</t>
  </si>
  <si>
    <t>90 - W</t>
  </si>
  <si>
    <t>120 - WNW</t>
  </si>
  <si>
    <t>150 - NNW</t>
  </si>
  <si>
    <t>FECHA FINAL: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</si>
</sst>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g\-mm\-ss"/>
    <numFmt numFmtId="165" formatCode="[$-C0A]dddd\,\ dd&quot; de &quot;mmmm&quot; de &quot;yyyy"/>
    <numFmt numFmtId="166" formatCode="[$-C0A]d\ &quot;de&quot;\ mmmm\ &quot;de&quot;\ yyyy;@"/>
    <numFmt numFmtId="167" formatCode="[$-409]h:mm:ss\ AM/PM;@"/>
    <numFmt numFmtId="168" formatCode="0.0"/>
    <numFmt numFmtId="169" formatCode="00000"/>
    <numFmt numFmtId="170" formatCode="h:mm:ss;@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  <dxf>
      <font>
        <b/>
        <i/>
        <color indexed="57"/>
      </font>
      <fill>
        <patternFill patternType="none">
          <fgColor indexed="64"/>
          <bgColor indexed="65"/>
        </patternFill>
      </fill>
    </dxf>
    <dxf>
      <fill>
        <patternFill patternType="darkVertical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PageLayoutView="0" workbookViewId="0" topLeftCell="A28">
      <selection activeCell="B9" sqref="B9"/>
    </sheetView>
  </sheetViews>
  <sheetFormatPr defaultColWidth="11.421875" defaultRowHeight="12.75"/>
  <cols>
    <col min="1" max="1" width="16.57421875" style="0" bestFit="1" customWidth="1"/>
    <col min="2" max="2" width="15.140625" style="0" bestFit="1" customWidth="1"/>
    <col min="3" max="4" width="13.28125" style="0" bestFit="1" customWidth="1"/>
    <col min="5" max="5" width="19.00390625" style="0" bestFit="1" customWidth="1"/>
    <col min="6" max="6" width="16.7109375" style="0" bestFit="1" customWidth="1"/>
    <col min="7" max="7" width="17.421875" style="0" bestFit="1" customWidth="1"/>
    <col min="8" max="8" width="13.57421875" style="0" bestFit="1" customWidth="1"/>
    <col min="9" max="9" width="15.00390625" style="0" bestFit="1" customWidth="1"/>
    <col min="10" max="10" width="12.7109375" style="0" bestFit="1" customWidth="1"/>
    <col min="12" max="12" width="10.140625" style="0" customWidth="1"/>
    <col min="13" max="13" width="12.28125" style="0" customWidth="1"/>
    <col min="20" max="20" width="14.57421875" style="0" bestFit="1" customWidth="1"/>
  </cols>
  <sheetData>
    <row r="1" spans="1:10" ht="12.7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H1" s="1" t="s">
        <v>8</v>
      </c>
      <c r="I1" s="1" t="s">
        <v>9</v>
      </c>
      <c r="J1" s="1" t="s">
        <v>10</v>
      </c>
    </row>
    <row r="3" spans="1:3" ht="12.75">
      <c r="A3" s="1" t="s">
        <v>5</v>
      </c>
      <c r="B3" s="1" t="s">
        <v>6</v>
      </c>
      <c r="C3" s="1" t="s">
        <v>7</v>
      </c>
    </row>
    <row r="4" spans="1:5" ht="12.75">
      <c r="A4" s="1" t="s">
        <v>20</v>
      </c>
      <c r="B4" s="1" t="s">
        <v>21</v>
      </c>
      <c r="C4" s="10" t="s">
        <v>42</v>
      </c>
      <c r="D4" s="6"/>
      <c r="E4" s="6"/>
    </row>
    <row r="5" spans="1:5" ht="12.75">
      <c r="A5" s="1" t="s">
        <v>40</v>
      </c>
      <c r="B5" s="1" t="s">
        <v>41</v>
      </c>
      <c r="C5" s="10" t="s">
        <v>43</v>
      </c>
      <c r="D5" s="6"/>
      <c r="E5" s="6"/>
    </row>
    <row r="6" spans="5:8" ht="12.75">
      <c r="E6" t="s">
        <v>15</v>
      </c>
      <c r="F6" t="s">
        <v>16</v>
      </c>
      <c r="G6" t="s">
        <v>17</v>
      </c>
      <c r="H6" t="s">
        <v>18</v>
      </c>
    </row>
    <row r="7" spans="1:8" ht="12.75">
      <c r="A7" s="1" t="s">
        <v>12</v>
      </c>
      <c r="B7" s="2">
        <v>668194</v>
      </c>
      <c r="D7" s="1" t="s">
        <v>11</v>
      </c>
      <c r="E7" s="4">
        <v>40</v>
      </c>
      <c r="F7" s="4">
        <v>24</v>
      </c>
      <c r="G7" s="4">
        <v>10</v>
      </c>
      <c r="H7" s="10" t="s">
        <v>54</v>
      </c>
    </row>
    <row r="8" spans="1:8" ht="12.75">
      <c r="A8" s="1" t="s">
        <v>13</v>
      </c>
      <c r="B8" s="2">
        <v>4474570</v>
      </c>
      <c r="D8" s="1" t="s">
        <v>14</v>
      </c>
      <c r="E8" s="4">
        <v>1</v>
      </c>
      <c r="F8" s="4">
        <v>1</v>
      </c>
      <c r="G8" s="4">
        <v>9</v>
      </c>
      <c r="H8" s="10" t="s">
        <v>55</v>
      </c>
    </row>
    <row r="9" spans="1:8" ht="12.75">
      <c r="A9" s="1" t="s">
        <v>58</v>
      </c>
      <c r="B9" s="2">
        <v>1272</v>
      </c>
      <c r="D9" s="1"/>
      <c r="E9" s="4"/>
      <c r="F9" s="4"/>
      <c r="G9" s="4"/>
      <c r="H9" s="10"/>
    </row>
    <row r="11" spans="1:8" ht="12.75">
      <c r="A11" s="1" t="s">
        <v>19</v>
      </c>
      <c r="D11" s="1" t="s">
        <v>59</v>
      </c>
      <c r="E11" s="5">
        <v>40783</v>
      </c>
      <c r="G11" s="1" t="s">
        <v>52</v>
      </c>
      <c r="H11" s="13">
        <v>0.9166666666666666</v>
      </c>
    </row>
    <row r="12" spans="4:8" ht="12.75">
      <c r="D12" s="1" t="s">
        <v>120</v>
      </c>
      <c r="E12" s="5">
        <v>40784</v>
      </c>
      <c r="G12" s="1" t="s">
        <v>53</v>
      </c>
      <c r="H12" s="13">
        <v>0.006944444444444444</v>
      </c>
    </row>
    <row r="14" spans="1:19" ht="12.75">
      <c r="A14" s="1" t="s">
        <v>22</v>
      </c>
      <c r="B14" s="7" t="s">
        <v>34</v>
      </c>
      <c r="C14" s="7" t="s">
        <v>51</v>
      </c>
      <c r="D14" s="1" t="s">
        <v>60</v>
      </c>
      <c r="E14" s="7" t="s">
        <v>51</v>
      </c>
      <c r="F14" s="1" t="s">
        <v>61</v>
      </c>
      <c r="G14" s="7" t="s">
        <v>51</v>
      </c>
      <c r="H14" s="1" t="s">
        <v>62</v>
      </c>
      <c r="I14" s="7" t="s">
        <v>51</v>
      </c>
      <c r="J14" s="1" t="s">
        <v>63</v>
      </c>
      <c r="K14" s="7" t="s">
        <v>51</v>
      </c>
      <c r="L14" s="1" t="s">
        <v>64</v>
      </c>
      <c r="M14" s="7" t="s">
        <v>51</v>
      </c>
      <c r="N14" s="1" t="s">
        <v>65</v>
      </c>
      <c r="O14" s="7" t="s">
        <v>51</v>
      </c>
      <c r="P14" s="1" t="s">
        <v>66</v>
      </c>
      <c r="Q14" s="7" t="s">
        <v>51</v>
      </c>
      <c r="R14" s="1" t="s">
        <v>67</v>
      </c>
      <c r="S14" s="7" t="s">
        <v>51</v>
      </c>
    </row>
    <row r="15" spans="1:19" ht="12.75">
      <c r="A15" t="s">
        <v>23</v>
      </c>
      <c r="B15" s="2">
        <v>21.41</v>
      </c>
      <c r="C15" s="11">
        <v>20</v>
      </c>
      <c r="D15" s="2">
        <v>21.47</v>
      </c>
      <c r="E15" s="11">
        <v>19</v>
      </c>
      <c r="F15" s="2">
        <v>21.54</v>
      </c>
      <c r="G15" s="11">
        <v>19</v>
      </c>
      <c r="H15" s="2">
        <v>21.45</v>
      </c>
      <c r="I15" s="11">
        <v>19</v>
      </c>
      <c r="J15" s="2">
        <v>21.22</v>
      </c>
      <c r="K15" s="11">
        <v>18</v>
      </c>
      <c r="L15" s="2">
        <v>21.06</v>
      </c>
      <c r="M15" s="11">
        <v>17</v>
      </c>
      <c r="N15" s="2">
        <v>21.17</v>
      </c>
      <c r="O15" s="11">
        <v>17</v>
      </c>
      <c r="P15" s="2">
        <v>21.16</v>
      </c>
      <c r="Q15" s="11">
        <v>17</v>
      </c>
      <c r="R15" s="2">
        <v>21.02</v>
      </c>
      <c r="S15" s="11">
        <v>17</v>
      </c>
    </row>
    <row r="16" spans="1:19" ht="12.75">
      <c r="A16" t="s">
        <v>24</v>
      </c>
      <c r="B16" s="2">
        <v>21.41</v>
      </c>
      <c r="C16" s="11">
        <v>20</v>
      </c>
      <c r="D16" s="2">
        <v>21.46</v>
      </c>
      <c r="E16" s="11">
        <v>19</v>
      </c>
      <c r="F16" s="2">
        <v>21.53</v>
      </c>
      <c r="G16" s="11">
        <v>19</v>
      </c>
      <c r="H16" s="2">
        <v>21.44</v>
      </c>
      <c r="I16" s="11">
        <v>18</v>
      </c>
      <c r="J16" s="2">
        <v>21.2</v>
      </c>
      <c r="K16" s="11">
        <v>18</v>
      </c>
      <c r="L16" s="2">
        <v>21.06</v>
      </c>
      <c r="M16" s="11">
        <v>17</v>
      </c>
      <c r="N16" s="2">
        <v>21.15</v>
      </c>
      <c r="O16" s="11">
        <v>17</v>
      </c>
      <c r="P16" s="2">
        <v>21.13</v>
      </c>
      <c r="Q16" s="11">
        <v>17</v>
      </c>
      <c r="R16" s="2">
        <v>21.06</v>
      </c>
      <c r="S16" s="11">
        <v>18</v>
      </c>
    </row>
    <row r="17" spans="1:19" ht="12.75">
      <c r="A17" t="s">
        <v>25</v>
      </c>
      <c r="B17" s="2">
        <v>21.35</v>
      </c>
      <c r="C17" s="11">
        <v>20</v>
      </c>
      <c r="D17" s="2">
        <v>21.46</v>
      </c>
      <c r="E17" s="11">
        <v>19</v>
      </c>
      <c r="F17" s="2">
        <v>21.53</v>
      </c>
      <c r="G17" s="11">
        <v>18</v>
      </c>
      <c r="H17" s="2">
        <v>21.43</v>
      </c>
      <c r="I17" s="11">
        <v>18</v>
      </c>
      <c r="J17" s="2">
        <v>21.2</v>
      </c>
      <c r="K17" s="11">
        <v>18</v>
      </c>
      <c r="L17" s="2">
        <v>21.05</v>
      </c>
      <c r="M17" s="11">
        <v>17</v>
      </c>
      <c r="N17" s="2">
        <v>21.14</v>
      </c>
      <c r="O17" s="11">
        <v>17</v>
      </c>
      <c r="P17" s="2">
        <v>21.14</v>
      </c>
      <c r="Q17" s="11">
        <v>17</v>
      </c>
      <c r="R17" s="2">
        <v>21.06</v>
      </c>
      <c r="S17" s="11">
        <v>17</v>
      </c>
    </row>
    <row r="18" spans="1:19" ht="12.75">
      <c r="A18" t="s">
        <v>26</v>
      </c>
      <c r="B18" s="2">
        <v>21.33</v>
      </c>
      <c r="C18" s="11">
        <v>20</v>
      </c>
      <c r="D18" s="2">
        <v>21.45</v>
      </c>
      <c r="E18" s="11">
        <v>18</v>
      </c>
      <c r="F18" s="2">
        <v>21.53</v>
      </c>
      <c r="G18" s="11">
        <v>19</v>
      </c>
      <c r="H18" s="2">
        <v>21.43</v>
      </c>
      <c r="I18" s="11">
        <v>18</v>
      </c>
      <c r="J18" s="2">
        <v>21.2</v>
      </c>
      <c r="K18" s="11">
        <v>18</v>
      </c>
      <c r="L18" s="2">
        <v>21.04</v>
      </c>
      <c r="M18" s="11">
        <v>17</v>
      </c>
      <c r="N18" s="2">
        <v>21.15</v>
      </c>
      <c r="O18" s="11">
        <v>17</v>
      </c>
      <c r="P18" s="2">
        <v>21.115</v>
      </c>
      <c r="Q18" s="11">
        <v>17</v>
      </c>
      <c r="R18" s="2">
        <v>21.06</v>
      </c>
      <c r="S18" s="11">
        <v>17</v>
      </c>
    </row>
    <row r="19" spans="1:19" ht="12.75">
      <c r="A19" t="s">
        <v>27</v>
      </c>
      <c r="B19" s="2">
        <v>21.33</v>
      </c>
      <c r="C19" s="11">
        <v>20</v>
      </c>
      <c r="D19" s="2">
        <v>21.45</v>
      </c>
      <c r="E19" s="11">
        <v>19</v>
      </c>
      <c r="F19" s="2">
        <v>21.52</v>
      </c>
      <c r="G19" s="11">
        <v>19</v>
      </c>
      <c r="H19" s="2">
        <v>21.43</v>
      </c>
      <c r="I19" s="11">
        <v>18</v>
      </c>
      <c r="J19" s="2">
        <v>21.2</v>
      </c>
      <c r="K19" s="11">
        <v>18</v>
      </c>
      <c r="L19" s="2">
        <v>21.04</v>
      </c>
      <c r="M19" s="11">
        <v>18</v>
      </c>
      <c r="N19" s="2">
        <v>21.15</v>
      </c>
      <c r="O19" s="11">
        <v>17</v>
      </c>
      <c r="P19" s="2">
        <v>21.16</v>
      </c>
      <c r="Q19" s="11">
        <v>17</v>
      </c>
      <c r="R19" s="2">
        <v>21.06</v>
      </c>
      <c r="S19" s="11">
        <v>17</v>
      </c>
    </row>
    <row r="20" spans="1:19" ht="12.75">
      <c r="A20" t="s">
        <v>28</v>
      </c>
      <c r="B20" s="2">
        <v>21.34</v>
      </c>
      <c r="C20" s="11">
        <v>19</v>
      </c>
      <c r="D20" s="2">
        <v>21.45</v>
      </c>
      <c r="E20" s="11">
        <v>19</v>
      </c>
      <c r="F20" s="2">
        <v>21.53</v>
      </c>
      <c r="G20" s="11">
        <v>18</v>
      </c>
      <c r="H20" s="2">
        <v>21.43</v>
      </c>
      <c r="I20" s="11">
        <v>18</v>
      </c>
      <c r="J20" s="2">
        <v>21.2</v>
      </c>
      <c r="K20" s="11">
        <v>18</v>
      </c>
      <c r="L20" s="2">
        <v>21.04</v>
      </c>
      <c r="M20" s="11">
        <v>17</v>
      </c>
      <c r="N20" s="2">
        <v>21.12</v>
      </c>
      <c r="O20" s="11">
        <v>17</v>
      </c>
      <c r="P20" s="2">
        <v>21.16</v>
      </c>
      <c r="Q20" s="11">
        <v>17</v>
      </c>
      <c r="R20" s="2">
        <v>21.01</v>
      </c>
      <c r="S20" s="11">
        <v>17</v>
      </c>
    </row>
    <row r="21" spans="1:19" ht="12.75">
      <c r="A21" t="s">
        <v>29</v>
      </c>
      <c r="B21" s="2">
        <v>21.38</v>
      </c>
      <c r="C21" s="11">
        <v>19</v>
      </c>
      <c r="D21" s="2">
        <v>21.46</v>
      </c>
      <c r="E21" s="11">
        <v>19</v>
      </c>
      <c r="F21" s="2">
        <v>21.53</v>
      </c>
      <c r="G21" s="11">
        <v>19</v>
      </c>
      <c r="H21" s="2">
        <v>21.43</v>
      </c>
      <c r="I21" s="11">
        <v>18</v>
      </c>
      <c r="J21" s="2">
        <v>21.2</v>
      </c>
      <c r="K21" s="11">
        <v>18</v>
      </c>
      <c r="L21" s="2">
        <v>21.06</v>
      </c>
      <c r="M21" s="11">
        <v>18</v>
      </c>
      <c r="N21" s="2">
        <v>21.15</v>
      </c>
      <c r="O21" s="11">
        <v>17</v>
      </c>
      <c r="P21" s="2">
        <v>21.15</v>
      </c>
      <c r="Q21" s="11">
        <v>17</v>
      </c>
      <c r="R21" s="2">
        <v>21.06</v>
      </c>
      <c r="S21" s="11">
        <v>17</v>
      </c>
    </row>
    <row r="22" spans="1:19" ht="12.75">
      <c r="A22" t="s">
        <v>30</v>
      </c>
      <c r="B22" s="2">
        <v>21.39</v>
      </c>
      <c r="C22" s="11">
        <v>20</v>
      </c>
      <c r="D22" s="2">
        <v>21.46</v>
      </c>
      <c r="E22" s="11">
        <v>19</v>
      </c>
      <c r="F22" s="2">
        <v>21.53</v>
      </c>
      <c r="G22" s="11">
        <v>18</v>
      </c>
      <c r="H22" s="2">
        <v>21.43</v>
      </c>
      <c r="I22" s="11">
        <v>18</v>
      </c>
      <c r="J22" s="2">
        <v>21.2</v>
      </c>
      <c r="K22" s="11">
        <v>18</v>
      </c>
      <c r="L22" s="2">
        <v>21.04</v>
      </c>
      <c r="M22" s="11">
        <v>17</v>
      </c>
      <c r="N22" s="2">
        <v>21.15</v>
      </c>
      <c r="O22" s="11">
        <v>17</v>
      </c>
      <c r="P22" s="2">
        <v>21.11</v>
      </c>
      <c r="Q22" s="11">
        <v>17</v>
      </c>
      <c r="R22" s="2">
        <v>21.06</v>
      </c>
      <c r="S22" s="11">
        <v>18</v>
      </c>
    </row>
    <row r="23" spans="1:19" ht="12.75">
      <c r="A23" t="s">
        <v>31</v>
      </c>
      <c r="B23" s="2">
        <v>21.39</v>
      </c>
      <c r="C23" s="11">
        <v>20</v>
      </c>
      <c r="D23" s="2">
        <v>21.46</v>
      </c>
      <c r="E23" s="11">
        <v>19</v>
      </c>
      <c r="F23" s="2">
        <v>21.53</v>
      </c>
      <c r="G23" s="11">
        <v>18</v>
      </c>
      <c r="H23" s="2">
        <v>21.44</v>
      </c>
      <c r="I23" s="11">
        <v>18</v>
      </c>
      <c r="J23" s="2">
        <v>21.21</v>
      </c>
      <c r="K23" s="11">
        <v>18</v>
      </c>
      <c r="L23" s="2">
        <v>21.03</v>
      </c>
      <c r="M23" s="11">
        <v>17</v>
      </c>
      <c r="N23" s="2">
        <v>21.11</v>
      </c>
      <c r="O23" s="11">
        <v>17</v>
      </c>
      <c r="P23" s="2">
        <v>21.15</v>
      </c>
      <c r="Q23" s="11">
        <v>17</v>
      </c>
      <c r="R23" s="2">
        <v>21.06</v>
      </c>
      <c r="S23" s="11">
        <v>17</v>
      </c>
    </row>
    <row r="24" spans="1:20" ht="12.75">
      <c r="A24" t="s">
        <v>32</v>
      </c>
      <c r="B24" s="2">
        <v>21.38</v>
      </c>
      <c r="C24" s="11">
        <v>20</v>
      </c>
      <c r="D24" s="2">
        <v>21.46</v>
      </c>
      <c r="E24" s="11">
        <v>19</v>
      </c>
      <c r="F24" s="2">
        <v>21.53</v>
      </c>
      <c r="G24" s="11">
        <v>19</v>
      </c>
      <c r="H24" s="2">
        <v>21.46</v>
      </c>
      <c r="I24" s="11">
        <v>18</v>
      </c>
      <c r="J24" s="2">
        <v>21.2</v>
      </c>
      <c r="K24" s="11">
        <v>18</v>
      </c>
      <c r="L24" s="2">
        <v>21.04</v>
      </c>
      <c r="M24" s="11">
        <v>17</v>
      </c>
      <c r="N24" s="2">
        <v>21.15</v>
      </c>
      <c r="O24" s="11">
        <v>17</v>
      </c>
      <c r="P24" s="2">
        <v>21.17</v>
      </c>
      <c r="Q24" s="11">
        <v>17</v>
      </c>
      <c r="R24" s="2">
        <v>21.06</v>
      </c>
      <c r="S24" s="11">
        <v>17</v>
      </c>
      <c r="T24" s="1" t="s">
        <v>35</v>
      </c>
    </row>
    <row r="25" spans="1:20" ht="12.75">
      <c r="A25" s="1" t="s">
        <v>33</v>
      </c>
      <c r="B25" s="8">
        <f aca="true" t="shared" si="0" ref="B25:S25">IF(B24=0,0,AVERAGE(B15:B24))</f>
        <v>21.371</v>
      </c>
      <c r="C25" s="8">
        <f t="shared" si="0"/>
        <v>19.8</v>
      </c>
      <c r="D25" s="8">
        <f t="shared" si="0"/>
        <v>21.458000000000006</v>
      </c>
      <c r="E25" s="8">
        <f t="shared" si="0"/>
        <v>18.9</v>
      </c>
      <c r="F25" s="8">
        <f t="shared" si="0"/>
        <v>21.53</v>
      </c>
      <c r="G25" s="8">
        <f t="shared" si="0"/>
        <v>18.6</v>
      </c>
      <c r="H25" s="8">
        <f t="shared" si="0"/>
        <v>21.437000000000005</v>
      </c>
      <c r="I25" s="8">
        <f t="shared" si="0"/>
        <v>18.1</v>
      </c>
      <c r="J25" s="8">
        <f t="shared" si="0"/>
        <v>21.203</v>
      </c>
      <c r="K25" s="8">
        <f t="shared" si="0"/>
        <v>18</v>
      </c>
      <c r="L25" s="8">
        <f t="shared" si="0"/>
        <v>21.046</v>
      </c>
      <c r="M25" s="8">
        <f t="shared" si="0"/>
        <v>17.2</v>
      </c>
      <c r="N25" s="8">
        <f t="shared" si="0"/>
        <v>21.144000000000002</v>
      </c>
      <c r="O25" s="8">
        <f t="shared" si="0"/>
        <v>17</v>
      </c>
      <c r="P25" s="8">
        <f t="shared" si="0"/>
        <v>21.1445</v>
      </c>
      <c r="Q25" s="8">
        <f t="shared" si="0"/>
        <v>17</v>
      </c>
      <c r="R25" s="8">
        <f t="shared" si="0"/>
        <v>21.051000000000002</v>
      </c>
      <c r="S25" s="8">
        <f t="shared" si="0"/>
        <v>17.2</v>
      </c>
      <c r="T25" s="9">
        <f>D25*F25*H25*J25*L25*N25*P25*R25</f>
        <v>41593116205.0944</v>
      </c>
    </row>
    <row r="26" spans="1:20" ht="12.7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1:19" ht="12.75">
      <c r="A28" s="1" t="s">
        <v>22</v>
      </c>
      <c r="B28" s="2"/>
      <c r="C28" s="2"/>
      <c r="D28" s="1" t="s">
        <v>68</v>
      </c>
      <c r="E28" s="7" t="s">
        <v>51</v>
      </c>
      <c r="F28" s="1" t="s">
        <v>69</v>
      </c>
      <c r="G28" s="7" t="s">
        <v>51</v>
      </c>
      <c r="H28" s="1" t="s">
        <v>70</v>
      </c>
      <c r="I28" s="7" t="s">
        <v>51</v>
      </c>
      <c r="J28" s="1" t="s">
        <v>71</v>
      </c>
      <c r="K28" s="7" t="s">
        <v>51</v>
      </c>
      <c r="L28" s="1" t="s">
        <v>72</v>
      </c>
      <c r="M28" s="7" t="s">
        <v>51</v>
      </c>
      <c r="N28" s="1" t="s">
        <v>73</v>
      </c>
      <c r="O28" s="7" t="s">
        <v>51</v>
      </c>
      <c r="P28" s="1" t="s">
        <v>74</v>
      </c>
      <c r="Q28" s="7" t="s">
        <v>51</v>
      </c>
      <c r="R28" s="1" t="s">
        <v>75</v>
      </c>
      <c r="S28" s="7" t="s">
        <v>51</v>
      </c>
    </row>
    <row r="29" spans="1:19" ht="12.75">
      <c r="A29" t="s">
        <v>23</v>
      </c>
      <c r="D29" s="2">
        <v>21.13</v>
      </c>
      <c r="E29" s="11">
        <v>17</v>
      </c>
      <c r="F29" s="2">
        <v>21.15</v>
      </c>
      <c r="G29" s="11">
        <v>17</v>
      </c>
      <c r="H29" s="2">
        <v>21.16</v>
      </c>
      <c r="I29" s="11">
        <v>17</v>
      </c>
      <c r="J29" s="2">
        <v>21.02</v>
      </c>
      <c r="K29" s="11">
        <v>17</v>
      </c>
      <c r="L29" s="2">
        <v>21.16</v>
      </c>
      <c r="M29" s="11">
        <v>17</v>
      </c>
      <c r="N29" s="2">
        <v>21.24</v>
      </c>
      <c r="O29" s="11">
        <v>17</v>
      </c>
      <c r="P29" s="2">
        <v>21.24</v>
      </c>
      <c r="Q29" s="11">
        <v>17</v>
      </c>
      <c r="R29" s="2">
        <v>21.08</v>
      </c>
      <c r="S29" s="11">
        <v>16</v>
      </c>
    </row>
    <row r="30" spans="1:19" ht="12.75">
      <c r="A30" t="s">
        <v>24</v>
      </c>
      <c r="D30" s="2">
        <v>21.13</v>
      </c>
      <c r="E30" s="11">
        <v>17</v>
      </c>
      <c r="F30" s="2">
        <v>21.15</v>
      </c>
      <c r="G30" s="11">
        <v>16</v>
      </c>
      <c r="H30" s="2">
        <v>21.16</v>
      </c>
      <c r="I30" s="11">
        <v>17</v>
      </c>
      <c r="J30" s="2">
        <v>21.06</v>
      </c>
      <c r="K30" s="11">
        <v>17</v>
      </c>
      <c r="L30" s="2">
        <v>21.16</v>
      </c>
      <c r="M30" s="11">
        <v>17</v>
      </c>
      <c r="N30" s="2">
        <v>21.23</v>
      </c>
      <c r="O30" s="11">
        <v>17</v>
      </c>
      <c r="P30" s="2">
        <v>21.25</v>
      </c>
      <c r="Q30" s="11">
        <v>17</v>
      </c>
      <c r="R30" s="2">
        <v>21.08</v>
      </c>
      <c r="S30" s="11">
        <v>17</v>
      </c>
    </row>
    <row r="31" spans="1:19" ht="12.75">
      <c r="A31" t="s">
        <v>25</v>
      </c>
      <c r="D31" s="2">
        <v>21.12</v>
      </c>
      <c r="E31" s="11">
        <v>16</v>
      </c>
      <c r="F31" s="2">
        <v>21.16</v>
      </c>
      <c r="G31" s="11">
        <v>17</v>
      </c>
      <c r="H31" s="2">
        <v>21.16</v>
      </c>
      <c r="I31" s="11">
        <v>16</v>
      </c>
      <c r="J31" s="2">
        <v>21.06</v>
      </c>
      <c r="K31" s="11">
        <v>17</v>
      </c>
      <c r="L31" s="2">
        <v>21.16</v>
      </c>
      <c r="M31" s="11">
        <v>17</v>
      </c>
      <c r="N31" s="2">
        <v>21.24</v>
      </c>
      <c r="O31" s="11">
        <v>17</v>
      </c>
      <c r="P31" s="2">
        <v>21.22</v>
      </c>
      <c r="Q31" s="11">
        <v>17</v>
      </c>
      <c r="R31" s="2">
        <v>21.08</v>
      </c>
      <c r="S31" s="11">
        <v>17</v>
      </c>
    </row>
    <row r="32" spans="1:19" ht="12.75">
      <c r="A32" t="s">
        <v>26</v>
      </c>
      <c r="D32" s="2">
        <v>21.12</v>
      </c>
      <c r="E32" s="11">
        <v>17</v>
      </c>
      <c r="F32" s="2">
        <v>21.16</v>
      </c>
      <c r="G32" s="11">
        <v>15</v>
      </c>
      <c r="H32" s="2">
        <v>21.16</v>
      </c>
      <c r="I32" s="11">
        <v>17</v>
      </c>
      <c r="J32" s="2">
        <v>21.05</v>
      </c>
      <c r="K32" s="11">
        <v>17</v>
      </c>
      <c r="L32" s="2">
        <v>21.15</v>
      </c>
      <c r="M32" s="11">
        <v>17</v>
      </c>
      <c r="N32" s="2">
        <v>21.23</v>
      </c>
      <c r="O32" s="11">
        <v>17</v>
      </c>
      <c r="P32" s="2">
        <v>21.25</v>
      </c>
      <c r="Q32" s="11">
        <v>17</v>
      </c>
      <c r="R32" s="2">
        <v>21.08</v>
      </c>
      <c r="S32" s="11">
        <v>17</v>
      </c>
    </row>
    <row r="33" spans="1:19" ht="12.75">
      <c r="A33" t="s">
        <v>27</v>
      </c>
      <c r="D33" s="2">
        <v>21.12</v>
      </c>
      <c r="E33" s="11">
        <v>16</v>
      </c>
      <c r="F33" s="2">
        <v>21.15</v>
      </c>
      <c r="G33" s="11">
        <v>16</v>
      </c>
      <c r="H33" s="2">
        <v>21.16</v>
      </c>
      <c r="I33" s="11">
        <v>17</v>
      </c>
      <c r="J33" s="2">
        <v>21.05</v>
      </c>
      <c r="K33" s="11">
        <v>17</v>
      </c>
      <c r="L33" s="2">
        <v>21.16</v>
      </c>
      <c r="M33" s="11">
        <v>17</v>
      </c>
      <c r="N33" s="2">
        <v>21.23</v>
      </c>
      <c r="O33" s="11">
        <v>17</v>
      </c>
      <c r="P33" s="2">
        <v>21.21</v>
      </c>
      <c r="Q33" s="11">
        <v>16</v>
      </c>
      <c r="R33" s="2">
        <v>21.07</v>
      </c>
      <c r="S33" s="11">
        <v>17</v>
      </c>
    </row>
    <row r="34" spans="1:19" ht="12.75">
      <c r="A34" t="s">
        <v>28</v>
      </c>
      <c r="D34" s="2">
        <v>21.12</v>
      </c>
      <c r="E34" s="11">
        <v>17</v>
      </c>
      <c r="F34" s="2">
        <v>21.15</v>
      </c>
      <c r="G34" s="11">
        <v>16</v>
      </c>
      <c r="H34" s="2">
        <v>21.15</v>
      </c>
      <c r="I34" s="11">
        <v>16</v>
      </c>
      <c r="J34" s="2">
        <v>21.06</v>
      </c>
      <c r="K34" s="11">
        <v>17</v>
      </c>
      <c r="L34" s="2">
        <v>21.14</v>
      </c>
      <c r="M34" s="11">
        <v>17</v>
      </c>
      <c r="N34" s="2">
        <v>21.23</v>
      </c>
      <c r="O34" s="11">
        <v>17</v>
      </c>
      <c r="P34" s="2">
        <v>21.25</v>
      </c>
      <c r="Q34" s="11">
        <v>17</v>
      </c>
      <c r="R34" s="2">
        <v>21.08</v>
      </c>
      <c r="S34" s="11">
        <v>16</v>
      </c>
    </row>
    <row r="35" spans="1:19" ht="12.75">
      <c r="A35" t="s">
        <v>29</v>
      </c>
      <c r="D35" s="2">
        <v>21.12</v>
      </c>
      <c r="E35" s="11">
        <v>17</v>
      </c>
      <c r="F35" s="2">
        <v>21.15</v>
      </c>
      <c r="G35" s="11">
        <v>16</v>
      </c>
      <c r="H35" s="2">
        <v>21.15</v>
      </c>
      <c r="I35" s="11">
        <v>17</v>
      </c>
      <c r="J35" s="2">
        <v>21.04</v>
      </c>
      <c r="K35" s="11">
        <v>17</v>
      </c>
      <c r="L35" s="2">
        <v>21.16</v>
      </c>
      <c r="M35" s="11">
        <v>17</v>
      </c>
      <c r="N35" s="2">
        <v>21.23</v>
      </c>
      <c r="O35" s="11">
        <v>17</v>
      </c>
      <c r="P35" s="2">
        <v>21.26</v>
      </c>
      <c r="Q35" s="11">
        <v>17</v>
      </c>
      <c r="R35" s="2">
        <v>21.09</v>
      </c>
      <c r="S35" s="11">
        <v>16</v>
      </c>
    </row>
    <row r="36" spans="1:19" ht="12.75">
      <c r="A36" t="s">
        <v>30</v>
      </c>
      <c r="D36" s="2">
        <v>21.12</v>
      </c>
      <c r="E36" s="11">
        <v>17</v>
      </c>
      <c r="F36" s="2">
        <v>21.12</v>
      </c>
      <c r="G36" s="11">
        <v>17</v>
      </c>
      <c r="H36" s="2">
        <v>21.15</v>
      </c>
      <c r="I36" s="11">
        <v>17</v>
      </c>
      <c r="J36" s="2">
        <v>21.06</v>
      </c>
      <c r="K36" s="11">
        <v>17</v>
      </c>
      <c r="L36" s="2">
        <v>21.16</v>
      </c>
      <c r="M36" s="11">
        <v>17</v>
      </c>
      <c r="N36" s="2">
        <v>21.23</v>
      </c>
      <c r="O36" s="11">
        <v>16</v>
      </c>
      <c r="P36" s="2">
        <v>21.25</v>
      </c>
      <c r="Q36" s="11">
        <v>17</v>
      </c>
      <c r="R36" s="2">
        <v>21.08</v>
      </c>
      <c r="S36" s="11">
        <v>17</v>
      </c>
    </row>
    <row r="37" spans="1:19" ht="12.75">
      <c r="A37" t="s">
        <v>31</v>
      </c>
      <c r="D37" s="2">
        <v>21.12</v>
      </c>
      <c r="E37" s="11">
        <v>17</v>
      </c>
      <c r="F37" s="2">
        <v>21.15</v>
      </c>
      <c r="G37" s="11">
        <v>16</v>
      </c>
      <c r="H37" s="2">
        <v>21.14</v>
      </c>
      <c r="I37" s="11">
        <v>17</v>
      </c>
      <c r="J37" s="2">
        <v>21.06</v>
      </c>
      <c r="K37" s="11">
        <v>17</v>
      </c>
      <c r="L37" s="2">
        <v>21.17</v>
      </c>
      <c r="M37" s="11">
        <v>17</v>
      </c>
      <c r="N37" s="2">
        <v>21.23</v>
      </c>
      <c r="O37" s="11">
        <v>16</v>
      </c>
      <c r="P37" s="2">
        <v>21.25</v>
      </c>
      <c r="Q37" s="11">
        <v>17</v>
      </c>
      <c r="R37" s="2">
        <v>21.09</v>
      </c>
      <c r="S37" s="11">
        <v>17</v>
      </c>
    </row>
    <row r="38" spans="1:20" ht="12.75">
      <c r="A38" t="s">
        <v>32</v>
      </c>
      <c r="D38" s="2">
        <v>21.13</v>
      </c>
      <c r="E38" s="11">
        <v>17</v>
      </c>
      <c r="F38" s="2">
        <v>21.15</v>
      </c>
      <c r="G38" s="11">
        <v>17</v>
      </c>
      <c r="H38" s="2">
        <v>21.15</v>
      </c>
      <c r="I38" s="11">
        <v>17</v>
      </c>
      <c r="J38" s="2">
        <v>21.04</v>
      </c>
      <c r="K38" s="11">
        <v>17</v>
      </c>
      <c r="L38" s="2">
        <v>21.17</v>
      </c>
      <c r="M38" s="11">
        <v>17</v>
      </c>
      <c r="N38" s="2">
        <v>21.24</v>
      </c>
      <c r="O38" s="11">
        <v>17</v>
      </c>
      <c r="P38" s="2">
        <v>21.24</v>
      </c>
      <c r="Q38" s="11">
        <v>17</v>
      </c>
      <c r="R38" s="2">
        <v>21.08</v>
      </c>
      <c r="S38" s="11">
        <v>17</v>
      </c>
      <c r="T38" s="1" t="s">
        <v>35</v>
      </c>
    </row>
    <row r="39" spans="1:20" ht="12.75">
      <c r="A39" s="1" t="s">
        <v>33</v>
      </c>
      <c r="D39" s="8">
        <f aca="true" t="shared" si="1" ref="D39:S39">IF(D38=0,0,AVERAGE(D29:D38))</f>
        <v>21.123</v>
      </c>
      <c r="E39" s="8">
        <f t="shared" si="1"/>
        <v>16.8</v>
      </c>
      <c r="F39" s="8">
        <f t="shared" si="1"/>
        <v>21.149</v>
      </c>
      <c r="G39" s="8">
        <f t="shared" si="1"/>
        <v>16.3</v>
      </c>
      <c r="H39" s="8">
        <f t="shared" si="1"/>
        <v>21.154</v>
      </c>
      <c r="I39" s="8">
        <f t="shared" si="1"/>
        <v>16.8</v>
      </c>
      <c r="J39" s="8">
        <f t="shared" si="1"/>
        <v>21.05</v>
      </c>
      <c r="K39" s="8">
        <f t="shared" si="1"/>
        <v>17</v>
      </c>
      <c r="L39" s="8">
        <f t="shared" si="1"/>
        <v>21.159000000000002</v>
      </c>
      <c r="M39" s="8">
        <f t="shared" si="1"/>
        <v>17</v>
      </c>
      <c r="N39" s="8">
        <f t="shared" si="1"/>
        <v>21.232999999999997</v>
      </c>
      <c r="O39" s="8">
        <f t="shared" si="1"/>
        <v>16.8</v>
      </c>
      <c r="P39" s="8">
        <f t="shared" si="1"/>
        <v>21.241999999999997</v>
      </c>
      <c r="Q39" s="8">
        <f t="shared" si="1"/>
        <v>16.9</v>
      </c>
      <c r="R39" s="8">
        <f t="shared" si="1"/>
        <v>21.081</v>
      </c>
      <c r="S39" s="8">
        <f t="shared" si="1"/>
        <v>16.7</v>
      </c>
      <c r="T39" s="9">
        <f>D39*F39*H39*J39*L39*N39*P39*R39</f>
        <v>40020558725.49332</v>
      </c>
    </row>
    <row r="40" spans="1:20" ht="12.75">
      <c r="A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2" spans="1:19" ht="12.75">
      <c r="A42" s="1" t="s">
        <v>22</v>
      </c>
      <c r="B42" s="2"/>
      <c r="C42" s="2"/>
      <c r="D42" s="1" t="s">
        <v>76</v>
      </c>
      <c r="E42" s="7" t="s">
        <v>51</v>
      </c>
      <c r="F42" s="1" t="s">
        <v>77</v>
      </c>
      <c r="G42" s="7" t="s">
        <v>51</v>
      </c>
      <c r="H42" s="1" t="s">
        <v>78</v>
      </c>
      <c r="I42" s="7" t="s">
        <v>51</v>
      </c>
      <c r="J42" s="1" t="s">
        <v>79</v>
      </c>
      <c r="K42" s="7" t="s">
        <v>51</v>
      </c>
      <c r="L42" s="1" t="s">
        <v>80</v>
      </c>
      <c r="M42" s="7" t="s">
        <v>51</v>
      </c>
      <c r="N42" s="1" t="s">
        <v>81</v>
      </c>
      <c r="O42" s="7" t="s">
        <v>51</v>
      </c>
      <c r="P42" s="1" t="s">
        <v>82</v>
      </c>
      <c r="Q42" s="7" t="s">
        <v>51</v>
      </c>
      <c r="R42" s="1" t="s">
        <v>83</v>
      </c>
      <c r="S42" s="7" t="s">
        <v>51</v>
      </c>
    </row>
    <row r="43" spans="1:19" ht="12.75">
      <c r="A43" t="s">
        <v>23</v>
      </c>
      <c r="D43" s="2">
        <v>21.16</v>
      </c>
      <c r="E43" s="11">
        <v>16</v>
      </c>
      <c r="F43" s="2">
        <v>21.28</v>
      </c>
      <c r="G43" s="11">
        <v>16</v>
      </c>
      <c r="H43" s="2">
        <v>21.29</v>
      </c>
      <c r="I43" s="11">
        <v>16</v>
      </c>
      <c r="J43" s="2">
        <v>21.15</v>
      </c>
      <c r="K43" s="11">
        <v>16</v>
      </c>
      <c r="L43" s="2">
        <v>21.19</v>
      </c>
      <c r="M43" s="11">
        <v>16</v>
      </c>
      <c r="N43" s="2">
        <v>21.27</v>
      </c>
      <c r="O43" s="11">
        <v>16</v>
      </c>
      <c r="P43" s="2">
        <v>21.22</v>
      </c>
      <c r="Q43" s="11">
        <v>16</v>
      </c>
      <c r="R43" s="2">
        <v>21.02</v>
      </c>
      <c r="S43" s="11">
        <v>16</v>
      </c>
    </row>
    <row r="44" spans="1:19" ht="12.75">
      <c r="A44" t="s">
        <v>24</v>
      </c>
      <c r="D44" s="2">
        <v>21.15</v>
      </c>
      <c r="E44" s="11">
        <v>16</v>
      </c>
      <c r="F44" s="2">
        <v>21.26</v>
      </c>
      <c r="G44" s="11">
        <v>16</v>
      </c>
      <c r="H44" s="2">
        <v>21.27</v>
      </c>
      <c r="I44" s="11">
        <v>16</v>
      </c>
      <c r="J44" s="2">
        <v>21.16</v>
      </c>
      <c r="K44" s="11">
        <v>16</v>
      </c>
      <c r="L44" s="2">
        <v>21.17</v>
      </c>
      <c r="M44" s="11">
        <v>16</v>
      </c>
      <c r="N44" s="2">
        <v>21.24</v>
      </c>
      <c r="O44" s="11">
        <v>16</v>
      </c>
      <c r="P44" s="2">
        <v>21.22</v>
      </c>
      <c r="Q44" s="11">
        <v>16</v>
      </c>
      <c r="R44" s="2">
        <v>21.01</v>
      </c>
      <c r="S44" s="11">
        <v>16</v>
      </c>
    </row>
    <row r="45" spans="1:19" ht="12.75">
      <c r="A45" t="s">
        <v>25</v>
      </c>
      <c r="D45" s="2">
        <v>21.15</v>
      </c>
      <c r="E45" s="11">
        <v>16</v>
      </c>
      <c r="F45" s="2">
        <v>21.26</v>
      </c>
      <c r="G45" s="11">
        <v>16</v>
      </c>
      <c r="H45" s="2">
        <v>21.3</v>
      </c>
      <c r="I45" s="11">
        <v>16</v>
      </c>
      <c r="J45" s="2">
        <v>21.16</v>
      </c>
      <c r="K45" s="11">
        <v>16</v>
      </c>
      <c r="L45" s="2">
        <v>21.16</v>
      </c>
      <c r="M45" s="11">
        <v>16</v>
      </c>
      <c r="N45" s="2">
        <v>21.26</v>
      </c>
      <c r="O45" s="11">
        <v>16</v>
      </c>
      <c r="P45" s="2">
        <v>21.22</v>
      </c>
      <c r="Q45" s="11">
        <v>16</v>
      </c>
      <c r="R45" s="2">
        <v>21.01</v>
      </c>
      <c r="S45" s="11">
        <v>16</v>
      </c>
    </row>
    <row r="46" spans="1:19" ht="12.75">
      <c r="A46" t="s">
        <v>26</v>
      </c>
      <c r="D46" s="2">
        <v>21.15</v>
      </c>
      <c r="E46" s="11">
        <v>16</v>
      </c>
      <c r="F46" s="2">
        <v>21.25</v>
      </c>
      <c r="G46" s="11">
        <v>16</v>
      </c>
      <c r="H46" s="2">
        <v>21.27</v>
      </c>
      <c r="I46" s="11">
        <v>16</v>
      </c>
      <c r="J46" s="2">
        <v>21.15</v>
      </c>
      <c r="K46" s="11">
        <v>16</v>
      </c>
      <c r="L46" s="2">
        <v>21.17</v>
      </c>
      <c r="M46" s="11">
        <v>16</v>
      </c>
      <c r="N46" s="2">
        <v>21.25</v>
      </c>
      <c r="O46" s="11">
        <v>16</v>
      </c>
      <c r="P46" s="2">
        <v>21.22</v>
      </c>
      <c r="Q46" s="11">
        <v>16</v>
      </c>
      <c r="R46" s="2">
        <v>21.01</v>
      </c>
      <c r="S46" s="11">
        <v>16</v>
      </c>
    </row>
    <row r="47" spans="1:19" ht="12.75">
      <c r="A47" t="s">
        <v>27</v>
      </c>
      <c r="D47" s="2">
        <v>21.14</v>
      </c>
      <c r="E47" s="11">
        <v>16</v>
      </c>
      <c r="F47" s="2">
        <v>21.26</v>
      </c>
      <c r="G47" s="11">
        <v>16</v>
      </c>
      <c r="H47" s="2">
        <v>21.28</v>
      </c>
      <c r="I47" s="11">
        <v>16</v>
      </c>
      <c r="J47" s="2">
        <v>21.16</v>
      </c>
      <c r="K47" s="11">
        <v>16</v>
      </c>
      <c r="L47" s="2">
        <v>21.15</v>
      </c>
      <c r="M47" s="11">
        <v>16</v>
      </c>
      <c r="N47" s="2">
        <v>21.25</v>
      </c>
      <c r="O47" s="11">
        <v>16</v>
      </c>
      <c r="P47" s="2">
        <v>21.22</v>
      </c>
      <c r="Q47" s="11">
        <v>16</v>
      </c>
      <c r="R47" s="2">
        <v>21</v>
      </c>
      <c r="S47" s="11">
        <v>16</v>
      </c>
    </row>
    <row r="48" spans="1:19" ht="12.75">
      <c r="A48" t="s">
        <v>28</v>
      </c>
      <c r="D48" s="2">
        <v>21.15</v>
      </c>
      <c r="E48" s="11">
        <v>16</v>
      </c>
      <c r="F48" s="2">
        <v>21.27</v>
      </c>
      <c r="G48" s="11">
        <v>16</v>
      </c>
      <c r="H48" s="2">
        <v>21.27</v>
      </c>
      <c r="I48" s="11">
        <v>16</v>
      </c>
      <c r="J48" s="2">
        <v>21.16</v>
      </c>
      <c r="K48" s="11">
        <v>16</v>
      </c>
      <c r="L48" s="2">
        <v>21.17</v>
      </c>
      <c r="M48" s="11">
        <v>16</v>
      </c>
      <c r="N48" s="2">
        <v>21.22</v>
      </c>
      <c r="O48" s="11">
        <v>16</v>
      </c>
      <c r="P48" s="2">
        <v>21.22</v>
      </c>
      <c r="Q48" s="11">
        <v>16</v>
      </c>
      <c r="R48" s="2">
        <v>21</v>
      </c>
      <c r="S48" s="11">
        <v>16</v>
      </c>
    </row>
    <row r="49" spans="1:19" ht="12.75">
      <c r="A49" t="s">
        <v>29</v>
      </c>
      <c r="D49" s="2">
        <v>21.15</v>
      </c>
      <c r="E49" s="11">
        <v>16</v>
      </c>
      <c r="F49" s="2">
        <v>21.26</v>
      </c>
      <c r="G49" s="11">
        <v>16</v>
      </c>
      <c r="H49" s="2">
        <v>21.24</v>
      </c>
      <c r="I49" s="11">
        <v>16</v>
      </c>
      <c r="J49" s="2">
        <v>21.17</v>
      </c>
      <c r="K49" s="11">
        <v>17</v>
      </c>
      <c r="L49" s="2">
        <v>21.16</v>
      </c>
      <c r="M49" s="11">
        <v>16</v>
      </c>
      <c r="N49" s="2">
        <v>21.26</v>
      </c>
      <c r="O49" s="11">
        <v>16</v>
      </c>
      <c r="P49" s="2">
        <v>21.22</v>
      </c>
      <c r="Q49" s="11">
        <v>16</v>
      </c>
      <c r="R49" s="2">
        <v>21</v>
      </c>
      <c r="S49" s="11">
        <v>16</v>
      </c>
    </row>
    <row r="50" spans="1:19" ht="12.75">
      <c r="A50" t="s">
        <v>30</v>
      </c>
      <c r="D50" s="2">
        <v>21.15</v>
      </c>
      <c r="E50" s="11">
        <v>16</v>
      </c>
      <c r="F50" s="2">
        <v>21.27</v>
      </c>
      <c r="G50" s="11">
        <v>16</v>
      </c>
      <c r="H50" s="2">
        <v>21.26</v>
      </c>
      <c r="I50" s="11">
        <v>16</v>
      </c>
      <c r="J50" s="2">
        <v>21.15</v>
      </c>
      <c r="K50" s="11">
        <v>16</v>
      </c>
      <c r="L50" s="2">
        <v>21.16</v>
      </c>
      <c r="M50" s="11">
        <v>16</v>
      </c>
      <c r="N50" s="2">
        <v>21.26</v>
      </c>
      <c r="O50" s="11">
        <v>16</v>
      </c>
      <c r="P50" s="2">
        <v>21.22</v>
      </c>
      <c r="Q50" s="11">
        <v>16</v>
      </c>
      <c r="R50" s="2">
        <v>21</v>
      </c>
      <c r="S50" s="11">
        <v>16</v>
      </c>
    </row>
    <row r="51" spans="1:19" ht="12.75">
      <c r="A51" t="s">
        <v>31</v>
      </c>
      <c r="D51" s="2">
        <v>21.13</v>
      </c>
      <c r="E51" s="11">
        <v>16</v>
      </c>
      <c r="F51" s="2">
        <v>21.27</v>
      </c>
      <c r="G51" s="11">
        <v>16</v>
      </c>
      <c r="H51" s="2">
        <v>21.27</v>
      </c>
      <c r="I51" s="11">
        <v>16</v>
      </c>
      <c r="J51" s="2">
        <v>21.16</v>
      </c>
      <c r="K51" s="11">
        <v>16</v>
      </c>
      <c r="L51" s="2">
        <v>21.17</v>
      </c>
      <c r="M51" s="11">
        <v>16</v>
      </c>
      <c r="N51" s="2">
        <v>21.25</v>
      </c>
      <c r="O51" s="11">
        <v>16</v>
      </c>
      <c r="P51" s="2">
        <v>21.22</v>
      </c>
      <c r="Q51" s="11">
        <v>16</v>
      </c>
      <c r="R51" s="2">
        <v>20.99</v>
      </c>
      <c r="S51" s="11">
        <v>16</v>
      </c>
    </row>
    <row r="52" spans="1:20" ht="12.75">
      <c r="A52" t="s">
        <v>32</v>
      </c>
      <c r="D52" s="2">
        <v>21.15</v>
      </c>
      <c r="E52" s="11">
        <v>16</v>
      </c>
      <c r="F52" s="2">
        <v>21.26</v>
      </c>
      <c r="G52" s="11">
        <v>16</v>
      </c>
      <c r="H52" s="2">
        <v>21.26</v>
      </c>
      <c r="I52" s="11">
        <v>16</v>
      </c>
      <c r="J52" s="2">
        <v>21.16</v>
      </c>
      <c r="K52" s="11">
        <v>16</v>
      </c>
      <c r="L52" s="2">
        <v>21.16</v>
      </c>
      <c r="M52" s="11">
        <v>16</v>
      </c>
      <c r="N52" s="2">
        <v>21.25</v>
      </c>
      <c r="O52" s="11">
        <v>16</v>
      </c>
      <c r="P52" s="2">
        <v>21.21</v>
      </c>
      <c r="Q52" s="11">
        <v>16</v>
      </c>
      <c r="R52" s="2">
        <v>21</v>
      </c>
      <c r="S52" s="11">
        <v>16</v>
      </c>
      <c r="T52" s="1" t="s">
        <v>35</v>
      </c>
    </row>
    <row r="53" spans="1:20" ht="12.75">
      <c r="A53" s="1" t="s">
        <v>33</v>
      </c>
      <c r="D53" s="8">
        <f aca="true" t="shared" si="2" ref="D53:S53">IF(D52=0,0,AVERAGE(D43:D52))</f>
        <v>21.148000000000003</v>
      </c>
      <c r="E53" s="8">
        <f t="shared" si="2"/>
        <v>16</v>
      </c>
      <c r="F53" s="8">
        <f t="shared" si="2"/>
        <v>21.264000000000003</v>
      </c>
      <c r="G53" s="8">
        <f t="shared" si="2"/>
        <v>16</v>
      </c>
      <c r="H53" s="8">
        <f t="shared" si="2"/>
        <v>21.270999999999997</v>
      </c>
      <c r="I53" s="8">
        <f t="shared" si="2"/>
        <v>16</v>
      </c>
      <c r="J53" s="8">
        <f t="shared" si="2"/>
        <v>21.158</v>
      </c>
      <c r="K53" s="8">
        <f t="shared" si="2"/>
        <v>16.1</v>
      </c>
      <c r="L53" s="8">
        <f t="shared" si="2"/>
        <v>21.166</v>
      </c>
      <c r="M53" s="8">
        <f t="shared" si="2"/>
        <v>16</v>
      </c>
      <c r="N53" s="8">
        <f t="shared" si="2"/>
        <v>21.250999999999998</v>
      </c>
      <c r="O53" s="8">
        <f t="shared" si="2"/>
        <v>16</v>
      </c>
      <c r="P53" s="8">
        <f t="shared" si="2"/>
        <v>21.219</v>
      </c>
      <c r="Q53" s="8">
        <f t="shared" si="2"/>
        <v>16</v>
      </c>
      <c r="R53" s="8">
        <f t="shared" si="2"/>
        <v>21.004</v>
      </c>
      <c r="S53" s="8">
        <f t="shared" si="2"/>
        <v>16</v>
      </c>
      <c r="T53" s="9">
        <f>D53*F53*H53*J53*L53*N53*P53*R53</f>
        <v>40571575350.75348</v>
      </c>
    </row>
    <row r="54" spans="1:20" ht="12.75">
      <c r="A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</row>
    <row r="56" spans="1:19" ht="12.75">
      <c r="A56" s="1" t="s">
        <v>22</v>
      </c>
      <c r="B56" s="2"/>
      <c r="C56" s="2"/>
      <c r="D56" s="1" t="s">
        <v>84</v>
      </c>
      <c r="E56" s="7" t="s">
        <v>51</v>
      </c>
      <c r="F56" s="1" t="s">
        <v>85</v>
      </c>
      <c r="G56" s="7" t="s">
        <v>51</v>
      </c>
      <c r="H56" s="1" t="s">
        <v>86</v>
      </c>
      <c r="I56" s="7" t="s">
        <v>51</v>
      </c>
      <c r="J56" s="1" t="s">
        <v>87</v>
      </c>
      <c r="K56" s="7" t="s">
        <v>51</v>
      </c>
      <c r="L56" s="1" t="s">
        <v>88</v>
      </c>
      <c r="M56" s="7" t="s">
        <v>51</v>
      </c>
      <c r="N56" s="1" t="s">
        <v>89</v>
      </c>
      <c r="O56" s="7" t="s">
        <v>51</v>
      </c>
      <c r="P56" s="1" t="s">
        <v>90</v>
      </c>
      <c r="Q56" s="7" t="s">
        <v>51</v>
      </c>
      <c r="R56" s="1" t="s">
        <v>91</v>
      </c>
      <c r="S56" s="7" t="s">
        <v>51</v>
      </c>
    </row>
    <row r="57" spans="1:19" ht="12.75">
      <c r="A57" t="s">
        <v>23</v>
      </c>
      <c r="D57" s="2">
        <v>21.21</v>
      </c>
      <c r="E57" s="11">
        <v>14</v>
      </c>
      <c r="F57" s="2">
        <v>21.25</v>
      </c>
      <c r="G57" s="11">
        <v>15</v>
      </c>
      <c r="H57" s="2">
        <v>21.1</v>
      </c>
      <c r="I57" s="11">
        <v>15</v>
      </c>
      <c r="J57" s="2">
        <v>20.93</v>
      </c>
      <c r="K57" s="11">
        <v>16</v>
      </c>
      <c r="L57" s="2">
        <v>21.21</v>
      </c>
      <c r="M57" s="11">
        <v>14</v>
      </c>
      <c r="N57" s="2">
        <v>21.23</v>
      </c>
      <c r="O57" s="11">
        <v>15</v>
      </c>
      <c r="P57" s="2">
        <v>21.28</v>
      </c>
      <c r="Q57" s="11">
        <v>17</v>
      </c>
      <c r="R57" s="2">
        <v>21.17</v>
      </c>
      <c r="S57" s="11">
        <v>17</v>
      </c>
    </row>
    <row r="58" spans="1:19" ht="12.75">
      <c r="A58" t="s">
        <v>24</v>
      </c>
      <c r="D58" s="2">
        <v>21.19</v>
      </c>
      <c r="E58" s="11">
        <v>15</v>
      </c>
      <c r="F58" s="2">
        <v>21.22</v>
      </c>
      <c r="G58" s="11">
        <v>15</v>
      </c>
      <c r="H58" s="2">
        <v>21.13</v>
      </c>
      <c r="I58" s="11">
        <v>16</v>
      </c>
      <c r="J58" s="2">
        <v>20.87</v>
      </c>
      <c r="K58" s="11">
        <v>15</v>
      </c>
      <c r="L58" s="2">
        <v>21.21</v>
      </c>
      <c r="M58" s="11">
        <v>14</v>
      </c>
      <c r="N58" s="2">
        <v>21.21</v>
      </c>
      <c r="O58" s="11">
        <v>15</v>
      </c>
      <c r="P58" s="2">
        <v>21.26</v>
      </c>
      <c r="Q58" s="11">
        <v>17</v>
      </c>
      <c r="R58" s="2">
        <v>21.15</v>
      </c>
      <c r="S58" s="11">
        <v>17</v>
      </c>
    </row>
    <row r="59" spans="1:19" ht="12.75">
      <c r="A59" t="s">
        <v>25</v>
      </c>
      <c r="D59" s="2">
        <v>21.19</v>
      </c>
      <c r="E59" s="11">
        <v>15</v>
      </c>
      <c r="F59" s="2">
        <v>21.23</v>
      </c>
      <c r="G59" s="11">
        <v>15</v>
      </c>
      <c r="H59" s="2">
        <v>21.13</v>
      </c>
      <c r="I59" s="11">
        <v>15</v>
      </c>
      <c r="J59" s="2">
        <v>20.9</v>
      </c>
      <c r="K59" s="11">
        <v>15</v>
      </c>
      <c r="L59" s="2">
        <v>21.21</v>
      </c>
      <c r="M59" s="11">
        <v>15</v>
      </c>
      <c r="N59" s="2">
        <v>21.21</v>
      </c>
      <c r="O59" s="11">
        <v>15</v>
      </c>
      <c r="P59" s="2">
        <v>21.26</v>
      </c>
      <c r="Q59" s="11">
        <v>17</v>
      </c>
      <c r="R59" s="2">
        <v>21.16</v>
      </c>
      <c r="S59" s="11">
        <v>17</v>
      </c>
    </row>
    <row r="60" spans="1:19" ht="12.75">
      <c r="A60" t="s">
        <v>26</v>
      </c>
      <c r="D60" s="2">
        <v>21.19</v>
      </c>
      <c r="E60" s="11">
        <v>15</v>
      </c>
      <c r="F60" s="2">
        <v>21.24</v>
      </c>
      <c r="G60" s="11">
        <v>14</v>
      </c>
      <c r="H60" s="2">
        <v>21.15</v>
      </c>
      <c r="I60" s="11">
        <v>16</v>
      </c>
      <c r="J60" s="2">
        <v>20.89</v>
      </c>
      <c r="K60" s="11">
        <v>15</v>
      </c>
      <c r="L60" s="2">
        <v>21.21</v>
      </c>
      <c r="M60" s="11">
        <v>14</v>
      </c>
      <c r="N60" s="2">
        <v>21.18</v>
      </c>
      <c r="O60" s="11">
        <v>14</v>
      </c>
      <c r="P60" s="2">
        <v>21.25</v>
      </c>
      <c r="Q60" s="11">
        <v>17</v>
      </c>
      <c r="R60" s="2">
        <v>21.17</v>
      </c>
      <c r="S60" s="11">
        <v>17</v>
      </c>
    </row>
    <row r="61" spans="1:19" ht="12.75">
      <c r="A61" t="s">
        <v>27</v>
      </c>
      <c r="D61" s="2">
        <v>21.18</v>
      </c>
      <c r="E61" s="11">
        <v>15</v>
      </c>
      <c r="F61" s="2">
        <v>21.22</v>
      </c>
      <c r="G61" s="11">
        <v>14</v>
      </c>
      <c r="H61" s="2">
        <v>21.15</v>
      </c>
      <c r="I61" s="11">
        <v>15</v>
      </c>
      <c r="J61" s="2">
        <v>20.88</v>
      </c>
      <c r="K61" s="11">
        <v>15</v>
      </c>
      <c r="L61" s="2">
        <v>21.21</v>
      </c>
      <c r="M61" s="11">
        <v>14</v>
      </c>
      <c r="N61" s="2">
        <v>21.2</v>
      </c>
      <c r="O61" s="11">
        <v>14</v>
      </c>
      <c r="P61" s="2">
        <v>21.25</v>
      </c>
      <c r="Q61" s="11">
        <v>17</v>
      </c>
      <c r="R61" s="2">
        <v>21.16</v>
      </c>
      <c r="S61" s="11">
        <v>17</v>
      </c>
    </row>
    <row r="62" spans="1:19" ht="12.75">
      <c r="A62" t="s">
        <v>28</v>
      </c>
      <c r="D62" s="2">
        <v>21.18</v>
      </c>
      <c r="E62" s="11">
        <v>15</v>
      </c>
      <c r="F62" s="2">
        <v>21.22</v>
      </c>
      <c r="G62" s="11">
        <v>15</v>
      </c>
      <c r="H62" s="2">
        <v>21.15</v>
      </c>
      <c r="I62" s="11">
        <v>15</v>
      </c>
      <c r="J62" s="2">
        <v>20.87</v>
      </c>
      <c r="K62" s="11">
        <v>16</v>
      </c>
      <c r="L62" s="2">
        <v>21.2</v>
      </c>
      <c r="M62" s="11">
        <v>14</v>
      </c>
      <c r="N62" s="2">
        <v>21.19</v>
      </c>
      <c r="O62" s="11">
        <v>15</v>
      </c>
      <c r="P62" s="2">
        <v>21.25</v>
      </c>
      <c r="Q62" s="11">
        <v>17</v>
      </c>
      <c r="R62" s="2">
        <v>21.15</v>
      </c>
      <c r="S62" s="11">
        <v>17</v>
      </c>
    </row>
    <row r="63" spans="1:19" ht="12.75">
      <c r="A63" t="s">
        <v>29</v>
      </c>
      <c r="D63" s="2">
        <v>21.19</v>
      </c>
      <c r="E63" s="11">
        <v>15</v>
      </c>
      <c r="F63" s="2">
        <v>21.23</v>
      </c>
      <c r="G63" s="11">
        <v>15</v>
      </c>
      <c r="H63" s="2">
        <v>21.15</v>
      </c>
      <c r="I63" s="11">
        <v>15</v>
      </c>
      <c r="J63" s="2">
        <v>20.88</v>
      </c>
      <c r="K63" s="11">
        <v>16</v>
      </c>
      <c r="L63" s="2">
        <v>21.2</v>
      </c>
      <c r="M63" s="11">
        <v>15</v>
      </c>
      <c r="N63" s="2">
        <v>21.18</v>
      </c>
      <c r="O63" s="11">
        <v>14</v>
      </c>
      <c r="P63" s="2">
        <v>21.24</v>
      </c>
      <c r="Q63" s="11">
        <v>17</v>
      </c>
      <c r="R63" s="2">
        <v>21.15</v>
      </c>
      <c r="S63" s="11">
        <v>17</v>
      </c>
    </row>
    <row r="64" spans="1:19" ht="12.75">
      <c r="A64" t="s">
        <v>30</v>
      </c>
      <c r="D64" s="2">
        <v>21.18</v>
      </c>
      <c r="E64" s="11">
        <v>15</v>
      </c>
      <c r="F64" s="2">
        <v>21.23</v>
      </c>
      <c r="G64" s="11">
        <v>15</v>
      </c>
      <c r="H64" s="2">
        <v>21.13</v>
      </c>
      <c r="I64" s="11">
        <v>15</v>
      </c>
      <c r="J64" s="2">
        <v>20.87</v>
      </c>
      <c r="K64" s="11">
        <v>16</v>
      </c>
      <c r="L64" s="2">
        <v>21.21</v>
      </c>
      <c r="M64" s="11">
        <v>15</v>
      </c>
      <c r="N64" s="2">
        <v>21.19</v>
      </c>
      <c r="O64" s="11">
        <v>14</v>
      </c>
      <c r="P64" s="2">
        <v>21.24</v>
      </c>
      <c r="Q64" s="11">
        <v>17</v>
      </c>
      <c r="R64" s="2">
        <v>21.15</v>
      </c>
      <c r="S64" s="11">
        <v>17</v>
      </c>
    </row>
    <row r="65" spans="1:19" ht="12.75">
      <c r="A65" t="s">
        <v>31</v>
      </c>
      <c r="D65" s="2">
        <v>21.18</v>
      </c>
      <c r="E65" s="11">
        <v>14</v>
      </c>
      <c r="F65" s="2">
        <v>21.23</v>
      </c>
      <c r="G65" s="11">
        <v>141</v>
      </c>
      <c r="H65" s="2">
        <v>21.103</v>
      </c>
      <c r="I65" s="11">
        <v>15</v>
      </c>
      <c r="J65" s="2">
        <v>20.87</v>
      </c>
      <c r="K65" s="11">
        <v>15</v>
      </c>
      <c r="L65" s="2">
        <v>21.21</v>
      </c>
      <c r="M65" s="11">
        <v>15</v>
      </c>
      <c r="N65" s="2">
        <v>21.21</v>
      </c>
      <c r="O65" s="11">
        <v>15</v>
      </c>
      <c r="P65" s="2">
        <v>21.23</v>
      </c>
      <c r="Q65" s="11">
        <v>17</v>
      </c>
      <c r="R65" s="2">
        <v>21.16</v>
      </c>
      <c r="S65" s="11">
        <v>17</v>
      </c>
    </row>
    <row r="66" spans="1:20" ht="12.75">
      <c r="A66" t="s">
        <v>32</v>
      </c>
      <c r="D66" s="2">
        <v>21.19</v>
      </c>
      <c r="E66" s="11">
        <v>15</v>
      </c>
      <c r="F66" s="2">
        <v>21.22</v>
      </c>
      <c r="G66" s="11">
        <v>15</v>
      </c>
      <c r="H66" s="2">
        <v>21.17</v>
      </c>
      <c r="I66" s="11">
        <v>15</v>
      </c>
      <c r="J66" s="2">
        <v>20.88</v>
      </c>
      <c r="K66" s="11">
        <v>16</v>
      </c>
      <c r="L66" s="2">
        <v>21.2</v>
      </c>
      <c r="M66" s="11">
        <v>15</v>
      </c>
      <c r="N66" s="2">
        <v>21.21</v>
      </c>
      <c r="O66" s="11">
        <v>15</v>
      </c>
      <c r="P66" s="2">
        <v>21.24</v>
      </c>
      <c r="Q66" s="11">
        <v>17</v>
      </c>
      <c r="R66" s="2">
        <v>21.16</v>
      </c>
      <c r="S66" s="11">
        <v>17</v>
      </c>
      <c r="T66" s="1" t="s">
        <v>35</v>
      </c>
    </row>
    <row r="67" spans="1:20" ht="12.75">
      <c r="A67" s="1" t="s">
        <v>33</v>
      </c>
      <c r="D67" s="8">
        <f aca="true" t="shared" si="3" ref="D67:S67">IF(D66=0,0,AVERAGE(D57:D66))</f>
        <v>21.188000000000002</v>
      </c>
      <c r="E67" s="8">
        <f t="shared" si="3"/>
        <v>14.8</v>
      </c>
      <c r="F67" s="8">
        <f t="shared" si="3"/>
        <v>21.228999999999996</v>
      </c>
      <c r="G67" s="8">
        <f t="shared" si="3"/>
        <v>27.4</v>
      </c>
      <c r="H67" s="8">
        <f t="shared" si="3"/>
        <v>21.1363</v>
      </c>
      <c r="I67" s="8">
        <f t="shared" si="3"/>
        <v>15.2</v>
      </c>
      <c r="J67" s="8">
        <f t="shared" si="3"/>
        <v>20.884</v>
      </c>
      <c r="K67" s="8">
        <f t="shared" si="3"/>
        <v>15.5</v>
      </c>
      <c r="L67" s="8">
        <f t="shared" si="3"/>
        <v>21.207</v>
      </c>
      <c r="M67" s="8">
        <f t="shared" si="3"/>
        <v>14.5</v>
      </c>
      <c r="N67" s="8">
        <f t="shared" si="3"/>
        <v>21.201</v>
      </c>
      <c r="O67" s="8">
        <f t="shared" si="3"/>
        <v>14.6</v>
      </c>
      <c r="P67" s="8">
        <f t="shared" si="3"/>
        <v>21.250000000000004</v>
      </c>
      <c r="Q67" s="8">
        <f t="shared" si="3"/>
        <v>17</v>
      </c>
      <c r="R67" s="8">
        <f t="shared" si="3"/>
        <v>21.158</v>
      </c>
      <c r="S67" s="8">
        <f t="shared" si="3"/>
        <v>17</v>
      </c>
      <c r="T67" s="9">
        <f>D67*F67*H67*J67*L67*N67*P67*R67</f>
        <v>40135740489.195984</v>
      </c>
    </row>
    <row r="68" spans="1:20" ht="12.75">
      <c r="A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</row>
    <row r="70" spans="1:19" ht="12.75">
      <c r="A70" s="1" t="s">
        <v>22</v>
      </c>
      <c r="B70" s="2"/>
      <c r="C70" s="2"/>
      <c r="D70" s="1" t="s">
        <v>92</v>
      </c>
      <c r="E70" s="7" t="s">
        <v>51</v>
      </c>
      <c r="F70" s="1" t="s">
        <v>93</v>
      </c>
      <c r="G70" s="7" t="s">
        <v>51</v>
      </c>
      <c r="H70" s="1" t="s">
        <v>94</v>
      </c>
      <c r="I70" s="7" t="s">
        <v>51</v>
      </c>
      <c r="J70" s="1" t="s">
        <v>95</v>
      </c>
      <c r="K70" s="7" t="s">
        <v>51</v>
      </c>
      <c r="L70" s="1" t="s">
        <v>96</v>
      </c>
      <c r="M70" s="7" t="s">
        <v>51</v>
      </c>
      <c r="N70" s="1" t="s">
        <v>97</v>
      </c>
      <c r="O70" s="7" t="s">
        <v>51</v>
      </c>
      <c r="P70" s="1" t="s">
        <v>98</v>
      </c>
      <c r="Q70" s="7" t="s">
        <v>51</v>
      </c>
      <c r="R70" s="1" t="s">
        <v>99</v>
      </c>
      <c r="S70" s="7" t="s">
        <v>51</v>
      </c>
    </row>
    <row r="71" spans="1:19" ht="12.75">
      <c r="A71" t="s">
        <v>23</v>
      </c>
      <c r="D71" s="2">
        <v>21.37</v>
      </c>
      <c r="E71" s="11">
        <v>17</v>
      </c>
      <c r="F71" s="2">
        <v>21.45</v>
      </c>
      <c r="G71" s="11">
        <v>17</v>
      </c>
      <c r="H71" s="2">
        <v>21.32</v>
      </c>
      <c r="I71" s="11">
        <v>17</v>
      </c>
      <c r="J71" s="2">
        <v>21.07</v>
      </c>
      <c r="K71" s="11">
        <v>17</v>
      </c>
      <c r="L71" s="2">
        <v>21.39</v>
      </c>
      <c r="M71" s="11">
        <v>17</v>
      </c>
      <c r="N71" s="2">
        <v>21.5</v>
      </c>
      <c r="O71" s="11">
        <v>18</v>
      </c>
      <c r="P71" s="2">
        <v>21.29</v>
      </c>
      <c r="Q71" s="11">
        <v>17</v>
      </c>
      <c r="R71" s="2">
        <v>20.9</v>
      </c>
      <c r="S71" s="11">
        <v>17</v>
      </c>
    </row>
    <row r="72" spans="1:19" ht="12.75">
      <c r="A72" t="s">
        <v>24</v>
      </c>
      <c r="D72" s="2">
        <v>21.38</v>
      </c>
      <c r="E72" s="11">
        <v>17</v>
      </c>
      <c r="F72" s="2">
        <v>21.43</v>
      </c>
      <c r="G72" s="11">
        <v>17</v>
      </c>
      <c r="H72" s="2">
        <v>21.31</v>
      </c>
      <c r="I72" s="11">
        <v>17</v>
      </c>
      <c r="J72" s="2">
        <v>21.06</v>
      </c>
      <c r="K72" s="11">
        <v>18</v>
      </c>
      <c r="L72" s="2">
        <v>21.39</v>
      </c>
      <c r="M72" s="11">
        <v>17</v>
      </c>
      <c r="N72" s="2">
        <v>21.49</v>
      </c>
      <c r="O72" s="11">
        <v>18</v>
      </c>
      <c r="P72" s="2">
        <v>21.28</v>
      </c>
      <c r="Q72" s="11">
        <v>17</v>
      </c>
      <c r="R72" s="2">
        <v>20.87</v>
      </c>
      <c r="S72" s="11">
        <v>18</v>
      </c>
    </row>
    <row r="73" spans="1:19" ht="12.75">
      <c r="A73" t="s">
        <v>25</v>
      </c>
      <c r="D73" s="2">
        <v>21.36</v>
      </c>
      <c r="E73" s="11">
        <v>17</v>
      </c>
      <c r="F73" s="2">
        <v>21.43</v>
      </c>
      <c r="G73" s="11">
        <v>17</v>
      </c>
      <c r="H73" s="2">
        <v>21.31</v>
      </c>
      <c r="I73" s="11">
        <v>17</v>
      </c>
      <c r="J73" s="2">
        <v>21.06</v>
      </c>
      <c r="K73" s="11">
        <v>17</v>
      </c>
      <c r="L73" s="2">
        <v>21.37</v>
      </c>
      <c r="M73" s="11">
        <v>18</v>
      </c>
      <c r="N73" s="2">
        <v>21.49</v>
      </c>
      <c r="O73" s="11">
        <v>17</v>
      </c>
      <c r="P73" s="2">
        <v>21.27</v>
      </c>
      <c r="Q73" s="11">
        <v>18</v>
      </c>
      <c r="R73" s="2">
        <v>20.87</v>
      </c>
      <c r="S73" s="11">
        <v>17</v>
      </c>
    </row>
    <row r="74" spans="1:19" ht="12.75">
      <c r="A74" t="s">
        <v>26</v>
      </c>
      <c r="D74" s="2">
        <v>21.37</v>
      </c>
      <c r="E74" s="11">
        <v>17</v>
      </c>
      <c r="F74" s="2">
        <v>21.43</v>
      </c>
      <c r="G74" s="11">
        <v>17</v>
      </c>
      <c r="H74" s="2">
        <v>21.3</v>
      </c>
      <c r="I74" s="11">
        <v>17</v>
      </c>
      <c r="J74" s="2">
        <v>21.05</v>
      </c>
      <c r="K74" s="11">
        <v>17</v>
      </c>
      <c r="L74" s="2">
        <v>21.36</v>
      </c>
      <c r="M74" s="11">
        <v>17</v>
      </c>
      <c r="N74" s="2">
        <v>21.19</v>
      </c>
      <c r="O74" s="11">
        <v>17</v>
      </c>
      <c r="P74" s="2">
        <v>21.27</v>
      </c>
      <c r="Q74" s="11">
        <v>17</v>
      </c>
      <c r="R74" s="2">
        <v>20.87</v>
      </c>
      <c r="S74" s="11">
        <v>17</v>
      </c>
    </row>
    <row r="75" spans="1:19" ht="12.75">
      <c r="A75" t="s">
        <v>27</v>
      </c>
      <c r="D75" s="2">
        <v>21.36</v>
      </c>
      <c r="E75" s="11">
        <v>17</v>
      </c>
      <c r="F75" s="2">
        <v>21.43</v>
      </c>
      <c r="G75" s="11">
        <v>17</v>
      </c>
      <c r="H75" s="2">
        <v>21.31</v>
      </c>
      <c r="I75" s="11">
        <v>17</v>
      </c>
      <c r="J75" s="2">
        <v>21.04</v>
      </c>
      <c r="K75" s="11">
        <v>17</v>
      </c>
      <c r="L75" s="2">
        <v>21.36</v>
      </c>
      <c r="M75" s="11">
        <v>17</v>
      </c>
      <c r="N75" s="2">
        <v>21.5</v>
      </c>
      <c r="O75" s="11">
        <v>17</v>
      </c>
      <c r="P75" s="2">
        <v>21.27</v>
      </c>
      <c r="Q75" s="11">
        <v>17</v>
      </c>
      <c r="R75" s="2">
        <v>20.86</v>
      </c>
      <c r="S75" s="11">
        <v>17</v>
      </c>
    </row>
    <row r="76" spans="1:19" ht="12.75">
      <c r="A76" t="s">
        <v>28</v>
      </c>
      <c r="D76" s="2">
        <v>21.35</v>
      </c>
      <c r="E76" s="11">
        <v>17</v>
      </c>
      <c r="F76" s="2">
        <v>21.42</v>
      </c>
      <c r="G76" s="11">
        <v>18</v>
      </c>
      <c r="H76" s="2">
        <v>21.3</v>
      </c>
      <c r="I76" s="11">
        <v>17</v>
      </c>
      <c r="J76" s="2">
        <v>21.05</v>
      </c>
      <c r="K76" s="11">
        <v>17</v>
      </c>
      <c r="L76" s="2">
        <v>21.37</v>
      </c>
      <c r="M76" s="11">
        <v>17</v>
      </c>
      <c r="N76" s="2">
        <v>21.5</v>
      </c>
      <c r="O76" s="11">
        <v>17</v>
      </c>
      <c r="P76" s="2">
        <v>21.27</v>
      </c>
      <c r="Q76" s="11">
        <v>17</v>
      </c>
      <c r="R76" s="2">
        <v>20.85</v>
      </c>
      <c r="S76" s="11">
        <v>17</v>
      </c>
    </row>
    <row r="77" spans="1:19" ht="12.75">
      <c r="A77" t="s">
        <v>29</v>
      </c>
      <c r="D77" s="2">
        <v>21.35</v>
      </c>
      <c r="E77" s="11">
        <v>17</v>
      </c>
      <c r="F77" s="2">
        <v>21.42</v>
      </c>
      <c r="G77" s="11">
        <v>17</v>
      </c>
      <c r="H77" s="2">
        <v>21.29</v>
      </c>
      <c r="I77" s="11">
        <v>17</v>
      </c>
      <c r="J77" s="2">
        <v>21.05</v>
      </c>
      <c r="K77" s="11">
        <v>17</v>
      </c>
      <c r="L77" s="2">
        <v>21.36</v>
      </c>
      <c r="M77" s="11">
        <v>17</v>
      </c>
      <c r="N77" s="2">
        <v>21.5</v>
      </c>
      <c r="O77" s="11">
        <v>17</v>
      </c>
      <c r="P77" s="2">
        <v>21.27</v>
      </c>
      <c r="Q77" s="11">
        <v>17</v>
      </c>
      <c r="R77" s="2">
        <v>20.86</v>
      </c>
      <c r="S77" s="11">
        <v>18</v>
      </c>
    </row>
    <row r="78" spans="1:19" ht="12.75">
      <c r="A78" t="s">
        <v>30</v>
      </c>
      <c r="D78" s="2">
        <v>21.35</v>
      </c>
      <c r="E78" s="11">
        <v>18</v>
      </c>
      <c r="F78" s="2">
        <v>21.43</v>
      </c>
      <c r="G78" s="11">
        <v>18</v>
      </c>
      <c r="H78" s="2">
        <v>21.29</v>
      </c>
      <c r="I78" s="11">
        <v>17</v>
      </c>
      <c r="J78" s="2">
        <v>21.04</v>
      </c>
      <c r="K78" s="11">
        <v>17</v>
      </c>
      <c r="L78" s="2">
        <v>21.36</v>
      </c>
      <c r="M78" s="11">
        <v>17</v>
      </c>
      <c r="N78" s="2">
        <v>21.5</v>
      </c>
      <c r="O78" s="11">
        <v>17</v>
      </c>
      <c r="P78" s="2">
        <v>21.27</v>
      </c>
      <c r="Q78" s="11">
        <v>17</v>
      </c>
      <c r="R78" s="2">
        <v>20.85</v>
      </c>
      <c r="S78" s="11">
        <v>17</v>
      </c>
    </row>
    <row r="79" spans="1:19" ht="12.75">
      <c r="A79" t="s">
        <v>31</v>
      </c>
      <c r="D79" s="2">
        <v>21.36</v>
      </c>
      <c r="E79" s="11">
        <v>17</v>
      </c>
      <c r="F79" s="2">
        <v>21.43</v>
      </c>
      <c r="G79" s="11">
        <v>17</v>
      </c>
      <c r="H79" s="2">
        <v>21.3</v>
      </c>
      <c r="I79" s="11">
        <v>17</v>
      </c>
      <c r="J79" s="2">
        <v>21.05</v>
      </c>
      <c r="K79" s="11">
        <v>17</v>
      </c>
      <c r="L79" s="2">
        <v>21.36</v>
      </c>
      <c r="M79" s="11">
        <v>18</v>
      </c>
      <c r="N79" s="2">
        <v>21.5</v>
      </c>
      <c r="O79" s="11">
        <v>17</v>
      </c>
      <c r="P79" s="2">
        <v>21.27</v>
      </c>
      <c r="Q79" s="11">
        <v>17</v>
      </c>
      <c r="R79" s="2">
        <v>20.86</v>
      </c>
      <c r="S79" s="11">
        <v>18</v>
      </c>
    </row>
    <row r="80" spans="1:20" ht="12.75">
      <c r="A80" t="s">
        <v>32</v>
      </c>
      <c r="D80" s="2">
        <v>21.35</v>
      </c>
      <c r="E80" s="11">
        <v>17</v>
      </c>
      <c r="F80" s="2">
        <v>21.42</v>
      </c>
      <c r="G80" s="11">
        <v>17</v>
      </c>
      <c r="H80" s="2">
        <v>21.3</v>
      </c>
      <c r="I80" s="11">
        <v>17</v>
      </c>
      <c r="J80" s="2">
        <v>21.04</v>
      </c>
      <c r="K80" s="11">
        <v>17</v>
      </c>
      <c r="L80" s="2">
        <v>21.37</v>
      </c>
      <c r="M80" s="11">
        <v>17</v>
      </c>
      <c r="N80" s="2">
        <v>21.49</v>
      </c>
      <c r="O80" s="11">
        <v>17</v>
      </c>
      <c r="P80" s="2">
        <v>21.27</v>
      </c>
      <c r="Q80" s="11">
        <v>17</v>
      </c>
      <c r="R80" s="2">
        <v>20.85</v>
      </c>
      <c r="S80" s="11">
        <v>17</v>
      </c>
      <c r="T80" s="1" t="s">
        <v>35</v>
      </c>
    </row>
    <row r="81" spans="1:20" ht="12.75">
      <c r="A81" s="1" t="s">
        <v>33</v>
      </c>
      <c r="D81" s="8">
        <f aca="true" t="shared" si="4" ref="D81:S81">IF(D80=0,0,AVERAGE(D71:D80))</f>
        <v>21.36</v>
      </c>
      <c r="E81" s="8">
        <f t="shared" si="4"/>
        <v>17.1</v>
      </c>
      <c r="F81" s="8">
        <f t="shared" si="4"/>
        <v>21.42900000000001</v>
      </c>
      <c r="G81" s="8">
        <f t="shared" si="4"/>
        <v>17.2</v>
      </c>
      <c r="H81" s="8">
        <f t="shared" si="4"/>
        <v>21.303</v>
      </c>
      <c r="I81" s="8">
        <f t="shared" si="4"/>
        <v>17</v>
      </c>
      <c r="J81" s="8">
        <f t="shared" si="4"/>
        <v>21.051</v>
      </c>
      <c r="K81" s="8">
        <f t="shared" si="4"/>
        <v>17.1</v>
      </c>
      <c r="L81" s="8">
        <f t="shared" si="4"/>
        <v>21.369000000000007</v>
      </c>
      <c r="M81" s="8">
        <f t="shared" si="4"/>
        <v>17.2</v>
      </c>
      <c r="N81" s="8">
        <f t="shared" si="4"/>
        <v>21.466</v>
      </c>
      <c r="O81" s="8">
        <f t="shared" si="4"/>
        <v>17.2</v>
      </c>
      <c r="P81" s="8">
        <f t="shared" si="4"/>
        <v>21.273000000000003</v>
      </c>
      <c r="Q81" s="8">
        <f t="shared" si="4"/>
        <v>17.1</v>
      </c>
      <c r="R81" s="8">
        <f t="shared" si="4"/>
        <v>20.863999999999997</v>
      </c>
      <c r="S81" s="8">
        <f t="shared" si="4"/>
        <v>17.3</v>
      </c>
      <c r="T81" s="9">
        <f>D81*F81*H81*J81*L81*N81*P81*R81</f>
        <v>41790569551.052986</v>
      </c>
    </row>
    <row r="82" spans="1:20" ht="12.75">
      <c r="A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</row>
    <row r="84" spans="1:19" ht="12.75">
      <c r="A84" s="1" t="s">
        <v>22</v>
      </c>
      <c r="B84" s="2"/>
      <c r="C84" s="2"/>
      <c r="D84" s="1" t="s">
        <v>100</v>
      </c>
      <c r="E84" s="7" t="s">
        <v>51</v>
      </c>
      <c r="F84" s="1" t="s">
        <v>101</v>
      </c>
      <c r="G84" s="7" t="s">
        <v>51</v>
      </c>
      <c r="H84" s="1" t="s">
        <v>102</v>
      </c>
      <c r="I84" s="7" t="s">
        <v>51</v>
      </c>
      <c r="J84" s="1" t="s">
        <v>103</v>
      </c>
      <c r="K84" s="7" t="s">
        <v>51</v>
      </c>
      <c r="L84" s="1" t="s">
        <v>104</v>
      </c>
      <c r="M84" s="7" t="s">
        <v>51</v>
      </c>
      <c r="N84" s="1" t="s">
        <v>105</v>
      </c>
      <c r="O84" s="7" t="s">
        <v>51</v>
      </c>
      <c r="P84" s="1" t="s">
        <v>106</v>
      </c>
      <c r="Q84" s="7" t="s">
        <v>51</v>
      </c>
      <c r="R84" s="1" t="s">
        <v>107</v>
      </c>
      <c r="S84" s="7" t="s">
        <v>51</v>
      </c>
    </row>
    <row r="85" spans="1:19" ht="12.75">
      <c r="A85" t="s">
        <v>23</v>
      </c>
      <c r="D85" s="2">
        <v>21.47</v>
      </c>
      <c r="E85" s="11">
        <v>17</v>
      </c>
      <c r="F85" s="2">
        <v>21.53</v>
      </c>
      <c r="G85" s="11">
        <v>18</v>
      </c>
      <c r="H85" s="2">
        <v>21.4</v>
      </c>
      <c r="I85" s="11">
        <v>18</v>
      </c>
      <c r="J85" s="2">
        <v>21.08</v>
      </c>
      <c r="K85" s="11">
        <v>17</v>
      </c>
      <c r="L85" s="2">
        <v>21.49</v>
      </c>
      <c r="M85" s="11">
        <v>17</v>
      </c>
      <c r="N85" s="2">
        <v>21.57</v>
      </c>
      <c r="O85" s="11">
        <v>18</v>
      </c>
      <c r="P85" s="2">
        <v>21.16</v>
      </c>
      <c r="Q85" s="11">
        <v>17</v>
      </c>
      <c r="R85" s="2">
        <v>21.18</v>
      </c>
      <c r="S85" s="11">
        <v>18</v>
      </c>
    </row>
    <row r="86" spans="1:19" ht="12.75">
      <c r="A86" t="s">
        <v>24</v>
      </c>
      <c r="D86" s="2">
        <v>21.46</v>
      </c>
      <c r="E86" s="11">
        <v>18</v>
      </c>
      <c r="F86" s="2">
        <v>21.53</v>
      </c>
      <c r="G86" s="11">
        <v>17</v>
      </c>
      <c r="H86" s="2">
        <v>21.39</v>
      </c>
      <c r="I86" s="11">
        <v>18</v>
      </c>
      <c r="J86" s="2">
        <v>21.07</v>
      </c>
      <c r="K86" s="11">
        <v>18</v>
      </c>
      <c r="L86" s="2">
        <v>21.48</v>
      </c>
      <c r="M86" s="11">
        <v>17</v>
      </c>
      <c r="N86" s="2">
        <v>21.57</v>
      </c>
      <c r="O86" s="11">
        <v>17</v>
      </c>
      <c r="P86" s="2">
        <v>21.45</v>
      </c>
      <c r="Q86" s="11">
        <v>17</v>
      </c>
      <c r="R86" s="2">
        <v>21.15</v>
      </c>
      <c r="S86" s="11">
        <v>17</v>
      </c>
    </row>
    <row r="87" spans="1:19" ht="12.75">
      <c r="A87" t="s">
        <v>25</v>
      </c>
      <c r="D87" s="2">
        <v>21.48</v>
      </c>
      <c r="E87" s="11">
        <v>17</v>
      </c>
      <c r="F87" s="2">
        <v>21.53</v>
      </c>
      <c r="G87" s="11">
        <v>18</v>
      </c>
      <c r="H87" s="2">
        <v>21.39</v>
      </c>
      <c r="I87" s="11">
        <v>18</v>
      </c>
      <c r="J87" s="2">
        <v>21.07</v>
      </c>
      <c r="K87" s="11">
        <v>18</v>
      </c>
      <c r="L87" s="2">
        <v>21.47</v>
      </c>
      <c r="M87" s="11">
        <v>17</v>
      </c>
      <c r="N87" s="2">
        <v>21.56</v>
      </c>
      <c r="O87" s="11">
        <v>17</v>
      </c>
      <c r="P87" s="2">
        <v>21.46</v>
      </c>
      <c r="Q87" s="11">
        <v>17</v>
      </c>
      <c r="R87" s="2">
        <v>21.15</v>
      </c>
      <c r="S87" s="11">
        <v>18</v>
      </c>
    </row>
    <row r="88" spans="1:19" ht="12.75">
      <c r="A88" t="s">
        <v>26</v>
      </c>
      <c r="D88" s="2">
        <v>21.45</v>
      </c>
      <c r="E88" s="11">
        <v>17</v>
      </c>
      <c r="F88" s="2">
        <v>21.54</v>
      </c>
      <c r="G88" s="11">
        <v>18</v>
      </c>
      <c r="H88" s="2">
        <v>21.39</v>
      </c>
      <c r="I88" s="11">
        <v>18</v>
      </c>
      <c r="J88" s="2">
        <v>21.07</v>
      </c>
      <c r="K88" s="11">
        <v>18</v>
      </c>
      <c r="L88" s="2">
        <v>21.47</v>
      </c>
      <c r="M88" s="11">
        <v>17</v>
      </c>
      <c r="N88" s="2">
        <v>21.56</v>
      </c>
      <c r="O88" s="11">
        <v>17</v>
      </c>
      <c r="P88" s="2">
        <v>21.45</v>
      </c>
      <c r="Q88" s="11">
        <v>17</v>
      </c>
      <c r="R88" s="2">
        <v>21.15</v>
      </c>
      <c r="S88" s="11">
        <v>17</v>
      </c>
    </row>
    <row r="89" spans="1:19" ht="12.75">
      <c r="A89" t="s">
        <v>27</v>
      </c>
      <c r="D89" s="2">
        <v>21.45</v>
      </c>
      <c r="E89" s="11">
        <v>17</v>
      </c>
      <c r="F89" s="2">
        <v>21.53</v>
      </c>
      <c r="G89" s="11">
        <v>18</v>
      </c>
      <c r="H89" s="2">
        <v>21.39</v>
      </c>
      <c r="I89" s="11">
        <v>18</v>
      </c>
      <c r="J89" s="2">
        <v>21.07</v>
      </c>
      <c r="K89" s="11">
        <v>17</v>
      </c>
      <c r="L89" s="2">
        <v>21.46</v>
      </c>
      <c r="M89" s="11">
        <v>18</v>
      </c>
      <c r="N89" s="2">
        <v>21.55</v>
      </c>
      <c r="O89" s="11">
        <v>17</v>
      </c>
      <c r="P89" s="2">
        <v>21.44</v>
      </c>
      <c r="Q89" s="11">
        <v>17</v>
      </c>
      <c r="R89" s="2">
        <v>21.15</v>
      </c>
      <c r="S89" s="11">
        <v>18</v>
      </c>
    </row>
    <row r="90" spans="1:19" ht="12.75">
      <c r="A90" t="s">
        <v>28</v>
      </c>
      <c r="D90" s="2">
        <v>21.45</v>
      </c>
      <c r="E90" s="11">
        <v>18</v>
      </c>
      <c r="F90" s="2">
        <v>21.53</v>
      </c>
      <c r="G90" s="11">
        <v>18</v>
      </c>
      <c r="H90" s="2">
        <v>21.39</v>
      </c>
      <c r="I90" s="11">
        <v>18</v>
      </c>
      <c r="J90" s="2">
        <v>21.06</v>
      </c>
      <c r="K90" s="11">
        <v>17</v>
      </c>
      <c r="L90" s="2">
        <v>21.46</v>
      </c>
      <c r="M90" s="11">
        <v>18</v>
      </c>
      <c r="N90" s="2">
        <v>21.56</v>
      </c>
      <c r="O90" s="11">
        <v>17</v>
      </c>
      <c r="P90" s="2">
        <v>21.43</v>
      </c>
      <c r="Q90" s="11">
        <v>18</v>
      </c>
      <c r="R90" s="2">
        <v>21.15</v>
      </c>
      <c r="S90" s="11">
        <v>18</v>
      </c>
    </row>
    <row r="91" spans="1:19" ht="12.75">
      <c r="A91" t="s">
        <v>29</v>
      </c>
      <c r="D91" s="2">
        <v>21.45</v>
      </c>
      <c r="E91" s="11">
        <v>17</v>
      </c>
      <c r="F91" s="2">
        <v>21.54</v>
      </c>
      <c r="G91" s="11">
        <v>18</v>
      </c>
      <c r="H91" s="2">
        <v>21.39</v>
      </c>
      <c r="I91" s="11">
        <v>18</v>
      </c>
      <c r="J91" s="2">
        <v>21.06</v>
      </c>
      <c r="K91" s="11">
        <v>17</v>
      </c>
      <c r="L91" s="2">
        <v>21.46</v>
      </c>
      <c r="M91" s="11">
        <v>17</v>
      </c>
      <c r="N91" s="2">
        <v>21.56</v>
      </c>
      <c r="O91" s="11">
        <v>17</v>
      </c>
      <c r="P91" s="2">
        <v>21.45</v>
      </c>
      <c r="Q91" s="11">
        <v>17</v>
      </c>
      <c r="R91" s="2">
        <v>21.16</v>
      </c>
      <c r="S91" s="11">
        <v>17</v>
      </c>
    </row>
    <row r="92" spans="1:19" ht="12.75">
      <c r="A92" t="s">
        <v>30</v>
      </c>
      <c r="D92" s="2">
        <v>21.46</v>
      </c>
      <c r="E92" s="11">
        <v>18</v>
      </c>
      <c r="F92" s="2">
        <v>21.53</v>
      </c>
      <c r="G92" s="11">
        <v>18</v>
      </c>
      <c r="H92" s="2">
        <v>21.39</v>
      </c>
      <c r="I92" s="11">
        <v>17</v>
      </c>
      <c r="J92" s="2">
        <v>21.06</v>
      </c>
      <c r="K92" s="11">
        <v>18</v>
      </c>
      <c r="L92" s="2">
        <v>21.46</v>
      </c>
      <c r="M92" s="11">
        <v>17</v>
      </c>
      <c r="N92" s="2">
        <v>21.56</v>
      </c>
      <c r="O92" s="11">
        <v>17</v>
      </c>
      <c r="P92" s="2">
        <v>21.44</v>
      </c>
      <c r="Q92" s="11">
        <v>17</v>
      </c>
      <c r="R92" s="2">
        <v>21.15</v>
      </c>
      <c r="S92" s="11">
        <v>17</v>
      </c>
    </row>
    <row r="93" spans="1:19" ht="12.75">
      <c r="A93" t="s">
        <v>31</v>
      </c>
      <c r="D93" s="2">
        <v>21.45</v>
      </c>
      <c r="E93" s="11">
        <v>17</v>
      </c>
      <c r="F93" s="2">
        <v>21.54</v>
      </c>
      <c r="G93" s="11">
        <v>18</v>
      </c>
      <c r="H93" s="2">
        <v>21.39</v>
      </c>
      <c r="I93" s="11">
        <v>18</v>
      </c>
      <c r="J93" s="2">
        <v>21.06</v>
      </c>
      <c r="K93" s="11">
        <v>17</v>
      </c>
      <c r="L93" s="2">
        <v>21.46</v>
      </c>
      <c r="M93" s="11">
        <v>17</v>
      </c>
      <c r="N93" s="2">
        <v>21.56</v>
      </c>
      <c r="O93" s="11">
        <v>17</v>
      </c>
      <c r="P93" s="2">
        <v>21.46</v>
      </c>
      <c r="Q93" s="11">
        <v>17</v>
      </c>
      <c r="R93" s="2">
        <v>21.16</v>
      </c>
      <c r="S93" s="11">
        <v>17</v>
      </c>
    </row>
    <row r="94" spans="1:20" ht="12.75">
      <c r="A94" t="s">
        <v>32</v>
      </c>
      <c r="D94" s="2">
        <v>21.44</v>
      </c>
      <c r="E94" s="11">
        <v>18</v>
      </c>
      <c r="F94" s="2">
        <v>21.53</v>
      </c>
      <c r="G94" s="11">
        <v>18</v>
      </c>
      <c r="H94" s="2">
        <v>21.39</v>
      </c>
      <c r="I94" s="11">
        <v>158</v>
      </c>
      <c r="J94" s="2">
        <v>21.06</v>
      </c>
      <c r="K94" s="11">
        <v>17</v>
      </c>
      <c r="L94" s="2">
        <v>21.46</v>
      </c>
      <c r="M94" s="11">
        <v>18</v>
      </c>
      <c r="N94" s="2">
        <v>21.59</v>
      </c>
      <c r="O94" s="11">
        <v>17</v>
      </c>
      <c r="P94" s="2">
        <v>21.47</v>
      </c>
      <c r="Q94" s="11">
        <v>17</v>
      </c>
      <c r="R94" s="2">
        <v>21.15</v>
      </c>
      <c r="S94" s="11">
        <v>18</v>
      </c>
      <c r="T94" s="1" t="s">
        <v>35</v>
      </c>
    </row>
    <row r="95" spans="1:20" ht="12.75">
      <c r="A95" s="1" t="s">
        <v>33</v>
      </c>
      <c r="D95" s="8">
        <f aca="true" t="shared" si="5" ref="D95:S95">IF(D94=0,0,AVERAGE(D85:D94))</f>
        <v>21.455999999999996</v>
      </c>
      <c r="E95" s="8">
        <f t="shared" si="5"/>
        <v>17.4</v>
      </c>
      <c r="F95" s="8">
        <f t="shared" si="5"/>
        <v>21.532999999999998</v>
      </c>
      <c r="G95" s="8">
        <f t="shared" si="5"/>
        <v>17.9</v>
      </c>
      <c r="H95" s="8">
        <f t="shared" si="5"/>
        <v>21.391</v>
      </c>
      <c r="I95" s="8">
        <f t="shared" si="5"/>
        <v>31.9</v>
      </c>
      <c r="J95" s="8">
        <f t="shared" si="5"/>
        <v>21.066</v>
      </c>
      <c r="K95" s="8">
        <f t="shared" si="5"/>
        <v>17.4</v>
      </c>
      <c r="L95" s="8">
        <f t="shared" si="5"/>
        <v>21.467000000000006</v>
      </c>
      <c r="M95" s="8">
        <f t="shared" si="5"/>
        <v>17.3</v>
      </c>
      <c r="N95" s="8">
        <f t="shared" si="5"/>
        <v>21.564</v>
      </c>
      <c r="O95" s="8">
        <f t="shared" si="5"/>
        <v>17.1</v>
      </c>
      <c r="P95" s="8">
        <f t="shared" si="5"/>
        <v>21.421</v>
      </c>
      <c r="Q95" s="8">
        <f t="shared" si="5"/>
        <v>17.1</v>
      </c>
      <c r="R95" s="8">
        <f t="shared" si="5"/>
        <v>21.155</v>
      </c>
      <c r="S95" s="8">
        <f t="shared" si="5"/>
        <v>17.5</v>
      </c>
      <c r="T95" s="9">
        <f>D95*F95*H95*J95*L95*N95*P95*R95</f>
        <v>43673693186.480705</v>
      </c>
    </row>
    <row r="96" spans="1:20" ht="12.75">
      <c r="A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</row>
    <row r="97" spans="1:20" ht="12.75">
      <c r="A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</row>
    <row r="99" spans="1:5" ht="12.75">
      <c r="A99" s="1" t="s">
        <v>36</v>
      </c>
      <c r="B99" s="1" t="s">
        <v>37</v>
      </c>
      <c r="C99" s="1" t="s">
        <v>38</v>
      </c>
      <c r="D99" s="9">
        <f>PRODUCT(T95,T81,T67,T53,T39,T25)</f>
        <v>4.947160119858942E+63</v>
      </c>
      <c r="E99" s="3" t="str">
        <f>IF(D99=0,"NO","SI")</f>
        <v>SI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9" spans="1:2" ht="12.75">
      <c r="A109" s="1" t="s">
        <v>39</v>
      </c>
      <c r="B109" s="1" t="s">
        <v>37</v>
      </c>
    </row>
    <row r="111" spans="1:3" ht="12.75">
      <c r="A111" s="1" t="s">
        <v>5</v>
      </c>
      <c r="B111" s="1" t="s">
        <v>6</v>
      </c>
      <c r="C111" s="1" t="s">
        <v>7</v>
      </c>
    </row>
    <row r="112" spans="1:3" ht="12.75">
      <c r="A112" s="1" t="s">
        <v>20</v>
      </c>
      <c r="B112" s="1" t="s">
        <v>21</v>
      </c>
      <c r="C112" s="3" t="str">
        <f>IF($D$99=0,"DATOS INCOMP.",C4)</f>
        <v>Corbalán</v>
      </c>
    </row>
    <row r="113" spans="1:3" ht="12.75">
      <c r="A113" s="1" t="s">
        <v>40</v>
      </c>
      <c r="B113" s="1" t="s">
        <v>41</v>
      </c>
      <c r="C113" s="3" t="str">
        <f>IF($D$99=0,"DATOS INCOMP.",C5)</f>
        <v>Limpio</v>
      </c>
    </row>
    <row r="115" spans="1:9" ht="12.75">
      <c r="A115" s="1" t="s">
        <v>12</v>
      </c>
      <c r="B115" s="3">
        <f>IF($D$99=0,"DATOS INCOMP.",B7)</f>
        <v>668194</v>
      </c>
      <c r="D115" s="1" t="s">
        <v>11</v>
      </c>
      <c r="E115" s="3">
        <f aca="true" t="shared" si="6" ref="E115:H116">IF($D$99=0,"DATOS INCOMP.",E7)</f>
        <v>40</v>
      </c>
      <c r="F115" s="3">
        <f t="shared" si="6"/>
        <v>24</v>
      </c>
      <c r="G115" s="3">
        <f t="shared" si="6"/>
        <v>10</v>
      </c>
      <c r="H115" s="3" t="str">
        <f t="shared" si="6"/>
        <v>N</v>
      </c>
      <c r="I115" s="3"/>
    </row>
    <row r="116" spans="1:9" ht="12.75">
      <c r="A116" s="1" t="s">
        <v>13</v>
      </c>
      <c r="B116" s="3">
        <f>IF($D$99=0,"DATOS INCOMP.",B8)</f>
        <v>4474570</v>
      </c>
      <c r="D116" s="1" t="s">
        <v>14</v>
      </c>
      <c r="E116" s="3">
        <f t="shared" si="6"/>
        <v>1</v>
      </c>
      <c r="F116" s="3">
        <f t="shared" si="6"/>
        <v>1</v>
      </c>
      <c r="G116" s="3">
        <f t="shared" si="6"/>
        <v>9</v>
      </c>
      <c r="H116" s="3" t="str">
        <f t="shared" si="6"/>
        <v>W</v>
      </c>
      <c r="I116" s="3"/>
    </row>
    <row r="117" spans="1:9" ht="12.75">
      <c r="A117" s="1" t="s">
        <v>58</v>
      </c>
      <c r="B117" s="3">
        <f>IF($D$99=0,"DATOS INCOMP.",B9)</f>
        <v>1272</v>
      </c>
      <c r="D117" s="1"/>
      <c r="E117" s="3"/>
      <c r="F117" s="3"/>
      <c r="G117" s="3"/>
      <c r="H117" s="3"/>
      <c r="I117" s="3"/>
    </row>
    <row r="119" spans="1:3" ht="12.75">
      <c r="A119" s="1" t="s">
        <v>45</v>
      </c>
      <c r="B119" s="12">
        <f>IF(B25=0,"DATOS INCOMP.",B25)</f>
        <v>21.371</v>
      </c>
      <c r="C119" s="1" t="s">
        <v>44</v>
      </c>
    </row>
    <row r="120" spans="1:13" ht="12.75">
      <c r="A120" s="1" t="s">
        <v>46</v>
      </c>
      <c r="B120" s="12">
        <f>IF($T$25=0,"DATOS INCOMP.",D25)</f>
        <v>21.458000000000006</v>
      </c>
      <c r="C120" s="12">
        <f>IF($T$25=0,"DATOS INCOMP.",L25)</f>
        <v>21.046</v>
      </c>
      <c r="D120" s="12">
        <f>IF($T$39=0,"DATOS INCOMP.",D39)</f>
        <v>21.123</v>
      </c>
      <c r="E120" s="12">
        <f>IF($T$39=0,"DATOS INCOMP.",L39)</f>
        <v>21.159000000000002</v>
      </c>
      <c r="F120" s="12">
        <f>IF($T$53=0,"DATOS INCOMP.",D53)</f>
        <v>21.148000000000003</v>
      </c>
      <c r="G120" s="12">
        <f>IF($T$53=0,"DATOS INCOMP.",L53)</f>
        <v>21.166</v>
      </c>
      <c r="H120" s="12">
        <f>IF($T$67=0,"DATOS INCOMP.",D67)</f>
        <v>21.188000000000002</v>
      </c>
      <c r="I120" s="12">
        <f>IF($T$67=0,"DATOS INCOMP.",L67)</f>
        <v>21.207</v>
      </c>
      <c r="J120" s="12">
        <f>IF($T$81=0,"DATOS INCOMP.",D81)</f>
        <v>21.36</v>
      </c>
      <c r="K120" s="12">
        <f>IF($T$81=0,"DATOS INCOMP.",L81)</f>
        <v>21.369000000000007</v>
      </c>
      <c r="L120" s="12">
        <f>IF($T$95=0,"DATOS INCOMP.",D95)</f>
        <v>21.455999999999996</v>
      </c>
      <c r="M120" s="12">
        <f>IF($T$95=0,"DATOS INCOMP.",L95)</f>
        <v>21.467000000000006</v>
      </c>
    </row>
    <row r="121" spans="1:13" ht="12.75">
      <c r="A121" s="1" t="s">
        <v>47</v>
      </c>
      <c r="B121" s="12">
        <f>IF($T$25=0,"DATOS INCOMP.",F25)</f>
        <v>21.53</v>
      </c>
      <c r="C121" s="12">
        <f>IF($T$25=0,"DATOS INCOMP.",N25)</f>
        <v>21.144000000000002</v>
      </c>
      <c r="D121" s="12">
        <f>IF($T$39=0,"DATOS INCOMP.",F39)</f>
        <v>21.149</v>
      </c>
      <c r="E121" s="12">
        <f>IF($T$39=0,"DATOS INCOMP.",N39)</f>
        <v>21.232999999999997</v>
      </c>
      <c r="F121" s="12">
        <f>IF($T$53=0,"DATOS INCOMP.",F53)</f>
        <v>21.264000000000003</v>
      </c>
      <c r="G121" s="12">
        <f>IF($T$53=0,"DATOS INCOMP.",N53)</f>
        <v>21.250999999999998</v>
      </c>
      <c r="H121" s="12">
        <f>IF($T$67=0,"DATOS INCOMP.",F67)</f>
        <v>21.228999999999996</v>
      </c>
      <c r="I121" s="12">
        <f>IF($T$67=0,"DATOS INCOMP.",N67)</f>
        <v>21.201</v>
      </c>
      <c r="J121" s="12">
        <f>IF($T$81=0,"DATOS INCOMP.",F81)</f>
        <v>21.42900000000001</v>
      </c>
      <c r="K121" s="12">
        <f>IF($T$81=0,"DATOS INCOMP.",N81)</f>
        <v>21.466</v>
      </c>
      <c r="L121" s="12">
        <f>IF($T$95=0,"DATOS INCOMP.",F95)</f>
        <v>21.532999999999998</v>
      </c>
      <c r="M121" s="12">
        <f>IF($T$95=0,"DATOS INCOMP.",N95)</f>
        <v>21.564</v>
      </c>
    </row>
    <row r="122" spans="1:13" ht="12.75">
      <c r="A122" s="1" t="s">
        <v>48</v>
      </c>
      <c r="B122" s="12">
        <f>IF($T$25=0,"DATOS INCOMP.",H25)</f>
        <v>21.437000000000005</v>
      </c>
      <c r="C122" s="12">
        <f>IF($T$25=0,"DATOS INCOMP.",P25)</f>
        <v>21.1445</v>
      </c>
      <c r="D122" s="12">
        <f>IF($T$39=0,"DATOS INCOMP.",H39)</f>
        <v>21.154</v>
      </c>
      <c r="E122" s="12">
        <f>IF($T$39=0,"DATOS INCOMP.",P39)</f>
        <v>21.241999999999997</v>
      </c>
      <c r="F122" s="12">
        <f>IF($T$53=0,"DATOS INCOMP.",H53)</f>
        <v>21.270999999999997</v>
      </c>
      <c r="G122" s="12">
        <f>IF($T$53=0,"DATOS INCOMP.",P53)</f>
        <v>21.219</v>
      </c>
      <c r="H122" s="12">
        <f>IF($T$67=0,"DATOS INCOMP.",H67)</f>
        <v>21.1363</v>
      </c>
      <c r="I122" s="12">
        <f>IF($T$67=0,"DATOS INCOMP.",P67)</f>
        <v>21.250000000000004</v>
      </c>
      <c r="J122" s="12">
        <f>IF($T$81=0,"DATOS INCOMP.",H81)</f>
        <v>21.303</v>
      </c>
      <c r="K122" s="12">
        <f>IF($T$81=0,"DATOS INCOMP.",P81)</f>
        <v>21.273000000000003</v>
      </c>
      <c r="L122" s="12">
        <f>IF($T$95=0,"DATOS INCOMP.",H95)</f>
        <v>21.391</v>
      </c>
      <c r="M122" s="12">
        <f>IF($T$95=0,"DATOS INCOMP.",P95)</f>
        <v>21.421</v>
      </c>
    </row>
    <row r="123" spans="1:13" ht="12.75">
      <c r="A123" s="1" t="s">
        <v>49</v>
      </c>
      <c r="B123" s="12">
        <f>IF($T$25=0,"DATOS INCOMP.",J25)</f>
        <v>21.203</v>
      </c>
      <c r="C123" s="12">
        <f>IF($T$25=0,"DATOS INCOMP.",R25)</f>
        <v>21.051000000000002</v>
      </c>
      <c r="D123" s="12">
        <f>IF($T$39=0,"DATOS INCOMP.",J39)</f>
        <v>21.05</v>
      </c>
      <c r="E123" s="12">
        <f>IF($T$39=0,"DATOS INCOMP.",R39)</f>
        <v>21.081</v>
      </c>
      <c r="F123" s="12">
        <f>IF($T$53=0,"DATOS INCOMP.",J53)</f>
        <v>21.158</v>
      </c>
      <c r="G123" s="12">
        <f>IF($T$53=0,"DATOS INCOMP.",R53)</f>
        <v>21.004</v>
      </c>
      <c r="H123" s="12">
        <f>IF($T$67=0,"DATOS INCOMP.",J67)</f>
        <v>20.884</v>
      </c>
      <c r="I123" s="12">
        <f>IF($T$67=0,"DATOS INCOMP.",R67)</f>
        <v>21.158</v>
      </c>
      <c r="J123" s="12">
        <f>IF($T$81=0,"DATOS INCOMP.",J81)</f>
        <v>21.051</v>
      </c>
      <c r="K123" s="12">
        <f>IF($T$81=0,"DATOS INCOMP.",R81)</f>
        <v>20.863999999999997</v>
      </c>
      <c r="L123" s="12">
        <f>IF($T$95=0,"DATOS INCOMP.",J95)</f>
        <v>21.066</v>
      </c>
      <c r="M123" s="12">
        <f>IF($T$95=0,"DATOS INCOMP.",R95)</f>
        <v>21.155</v>
      </c>
    </row>
    <row r="124" spans="1:13" ht="12.75">
      <c r="A124" s="1" t="s">
        <v>50</v>
      </c>
      <c r="B124" s="14" t="s">
        <v>108</v>
      </c>
      <c r="C124" s="14" t="s">
        <v>109</v>
      </c>
      <c r="D124" s="14" t="s">
        <v>110</v>
      </c>
      <c r="E124" s="14" t="s">
        <v>111</v>
      </c>
      <c r="F124" s="14" t="s">
        <v>112</v>
      </c>
      <c r="G124" s="14" t="s">
        <v>113</v>
      </c>
      <c r="H124" s="14" t="s">
        <v>114</v>
      </c>
      <c r="I124" s="14" t="s">
        <v>115</v>
      </c>
      <c r="J124" s="14" t="s">
        <v>116</v>
      </c>
      <c r="K124" s="14" t="s">
        <v>117</v>
      </c>
      <c r="L124" s="14" t="s">
        <v>118</v>
      </c>
      <c r="M124" s="14" t="s">
        <v>119</v>
      </c>
    </row>
    <row r="126" spans="1:8" ht="12.75">
      <c r="A126" s="1" t="s">
        <v>19</v>
      </c>
      <c r="D126" s="1" t="s">
        <v>59</v>
      </c>
      <c r="E126" s="15">
        <f>IF($D$99=0,"DATOS INCOMP.",E11)</f>
        <v>40783</v>
      </c>
      <c r="G126" s="1" t="s">
        <v>52</v>
      </c>
      <c r="H126" s="16">
        <f>IF($D$99=0,"DATOS INCOMP.",H11)</f>
        <v>0.9166666666666666</v>
      </c>
    </row>
    <row r="127" spans="4:8" ht="12.75">
      <c r="D127" s="1" t="s">
        <v>120</v>
      </c>
      <c r="E127" s="15">
        <f>IF($D$99=0,"DATOS INCOMP.",E12)</f>
        <v>40784</v>
      </c>
      <c r="G127" s="1" t="s">
        <v>53</v>
      </c>
      <c r="H127" s="16">
        <f>IF($D$99=0,"DATOS INCOMP.",H12)</f>
        <v>0.006944444444444444</v>
      </c>
    </row>
  </sheetData>
  <sheetProtection sheet="1" objects="1" scenarios="1" formatCells="0" selectLockedCells="1"/>
  <conditionalFormatting sqref="D99 T25:T26 T53:T54 T67:T68 T81:T82 T95:T97 T39:T40">
    <cfRule type="cellIs" priority="1" dxfId="1" operator="equal" stopIfTrue="1">
      <formula>0</formula>
    </cfRule>
  </conditionalFormatting>
  <conditionalFormatting sqref="D53:S54 B25:S26 D81:S82 D67:S68 D39:S40 D95:S97">
    <cfRule type="cellIs" priority="2" dxfId="0" operator="greaterThan" stopIfTrue="1">
      <formula>0</formula>
    </cfRule>
  </conditionalFormatting>
  <printOptions/>
  <pageMargins left="0.75" right="0.75" top="1" bottom="1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06">
      <selection activeCell="E12" sqref="E12"/>
    </sheetView>
  </sheetViews>
  <sheetFormatPr defaultColWidth="11.421875" defaultRowHeight="12.75"/>
  <cols>
    <col min="1" max="1" width="16.57421875" style="0" bestFit="1" customWidth="1"/>
    <col min="2" max="2" width="15.140625" style="0" bestFit="1" customWidth="1"/>
    <col min="3" max="4" width="13.28125" style="0" bestFit="1" customWidth="1"/>
    <col min="5" max="5" width="19.00390625" style="0" bestFit="1" customWidth="1"/>
    <col min="6" max="6" width="16.7109375" style="0" bestFit="1" customWidth="1"/>
    <col min="7" max="7" width="17.421875" style="0" bestFit="1" customWidth="1"/>
    <col min="8" max="8" width="17.00390625" style="0" bestFit="1" customWidth="1"/>
    <col min="9" max="9" width="15.00390625" style="0" bestFit="1" customWidth="1"/>
    <col min="10" max="10" width="12.7109375" style="0" bestFit="1" customWidth="1"/>
    <col min="12" max="12" width="10.140625" style="0" customWidth="1"/>
    <col min="13" max="13" width="12.28125" style="0" customWidth="1"/>
    <col min="20" max="20" width="14.57421875" style="0" bestFit="1" customWidth="1"/>
  </cols>
  <sheetData>
    <row r="1" spans="1:10" ht="12.7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H1" s="1" t="s">
        <v>8</v>
      </c>
      <c r="I1" s="1" t="s">
        <v>9</v>
      </c>
      <c r="J1" s="1" t="s">
        <v>10</v>
      </c>
    </row>
    <row r="3" spans="1:3" ht="12.75">
      <c r="A3" s="1" t="s">
        <v>5</v>
      </c>
      <c r="B3" s="1" t="s">
        <v>6</v>
      </c>
      <c r="C3" s="1" t="s">
        <v>7</v>
      </c>
    </row>
    <row r="4" spans="1:5" ht="12.75">
      <c r="A4" s="1" t="s">
        <v>20</v>
      </c>
      <c r="B4" s="1" t="s">
        <v>21</v>
      </c>
      <c r="C4" s="10" t="s">
        <v>56</v>
      </c>
      <c r="D4" s="6"/>
      <c r="E4" s="6"/>
    </row>
    <row r="5" spans="1:5" ht="12.75">
      <c r="A5" s="1" t="s">
        <v>40</v>
      </c>
      <c r="B5" s="1" t="s">
        <v>41</v>
      </c>
      <c r="C5" s="10" t="s">
        <v>43</v>
      </c>
      <c r="D5" s="6"/>
      <c r="E5" s="6"/>
    </row>
    <row r="6" spans="5:8" ht="12.75">
      <c r="E6" t="s">
        <v>15</v>
      </c>
      <c r="F6" t="s">
        <v>16</v>
      </c>
      <c r="G6" t="s">
        <v>17</v>
      </c>
      <c r="H6" t="s">
        <v>18</v>
      </c>
    </row>
    <row r="7" spans="1:8" ht="12.75">
      <c r="A7" s="1" t="s">
        <v>12</v>
      </c>
      <c r="B7" s="2">
        <v>674576</v>
      </c>
      <c r="D7" s="1" t="s">
        <v>11</v>
      </c>
      <c r="E7" s="4">
        <v>40</v>
      </c>
      <c r="F7" s="4">
        <v>25</v>
      </c>
      <c r="G7" s="4">
        <v>24</v>
      </c>
      <c r="H7" s="10" t="s">
        <v>54</v>
      </c>
    </row>
    <row r="8" spans="1:8" ht="12.75">
      <c r="A8" s="1" t="s">
        <v>13</v>
      </c>
      <c r="B8" s="2">
        <v>4477004</v>
      </c>
      <c r="D8" s="1" t="s">
        <v>14</v>
      </c>
      <c r="E8" s="4">
        <v>0</v>
      </c>
      <c r="F8" s="4">
        <v>56</v>
      </c>
      <c r="G8" s="4">
        <v>36</v>
      </c>
      <c r="H8" s="10" t="s">
        <v>55</v>
      </c>
    </row>
    <row r="9" spans="1:8" ht="12.75">
      <c r="A9" s="1" t="s">
        <v>58</v>
      </c>
      <c r="B9" s="2">
        <v>1612</v>
      </c>
      <c r="D9" s="1"/>
      <c r="E9" s="4"/>
      <c r="F9" s="4"/>
      <c r="G9" s="4"/>
      <c r="H9" s="10"/>
    </row>
    <row r="11" spans="1:8" ht="12.75">
      <c r="A11" s="1" t="s">
        <v>19</v>
      </c>
      <c r="D11" s="1" t="s">
        <v>59</v>
      </c>
      <c r="E11" s="5">
        <v>40781</v>
      </c>
      <c r="G11" s="1" t="s">
        <v>52</v>
      </c>
      <c r="H11" s="13">
        <v>0.8402777777777778</v>
      </c>
    </row>
    <row r="12" spans="4:8" ht="12.75">
      <c r="D12" s="1" t="s">
        <v>120</v>
      </c>
      <c r="E12" s="5">
        <v>40781</v>
      </c>
      <c r="G12" s="1" t="s">
        <v>53</v>
      </c>
      <c r="H12" s="13">
        <v>0.9270833333333334</v>
      </c>
    </row>
    <row r="14" spans="1:19" ht="12.75">
      <c r="A14" s="1" t="s">
        <v>22</v>
      </c>
      <c r="B14" s="7" t="s">
        <v>34</v>
      </c>
      <c r="C14" s="7" t="s">
        <v>51</v>
      </c>
      <c r="D14" s="1" t="s">
        <v>60</v>
      </c>
      <c r="E14" s="7" t="s">
        <v>51</v>
      </c>
      <c r="F14" s="1" t="s">
        <v>61</v>
      </c>
      <c r="G14" s="7" t="s">
        <v>51</v>
      </c>
      <c r="H14" s="1" t="s">
        <v>62</v>
      </c>
      <c r="I14" s="7" t="s">
        <v>51</v>
      </c>
      <c r="J14" s="1" t="s">
        <v>63</v>
      </c>
      <c r="K14" s="7" t="s">
        <v>51</v>
      </c>
      <c r="L14" s="1" t="s">
        <v>64</v>
      </c>
      <c r="M14" s="7" t="s">
        <v>51</v>
      </c>
      <c r="N14" s="1" t="s">
        <v>65</v>
      </c>
      <c r="O14" s="7" t="s">
        <v>51</v>
      </c>
      <c r="P14" s="1" t="s">
        <v>66</v>
      </c>
      <c r="Q14" s="7" t="s">
        <v>51</v>
      </c>
      <c r="R14" s="1" t="s">
        <v>67</v>
      </c>
      <c r="S14" s="7" t="s">
        <v>51</v>
      </c>
    </row>
    <row r="15" spans="1:19" ht="12.75">
      <c r="A15" t="s">
        <v>23</v>
      </c>
      <c r="B15" s="2">
        <v>21.21</v>
      </c>
      <c r="C15" s="11">
        <v>17</v>
      </c>
      <c r="D15" s="2">
        <v>21.31</v>
      </c>
      <c r="E15" s="11">
        <v>12</v>
      </c>
      <c r="F15" s="2">
        <v>21.48</v>
      </c>
      <c r="G15" s="11">
        <v>11</v>
      </c>
      <c r="H15" s="2">
        <v>21.42</v>
      </c>
      <c r="I15" s="11">
        <v>12</v>
      </c>
      <c r="J15" s="2">
        <v>21.17</v>
      </c>
      <c r="K15" s="11">
        <v>12</v>
      </c>
      <c r="L15" s="2">
        <v>21.31</v>
      </c>
      <c r="M15" s="11">
        <v>12</v>
      </c>
      <c r="N15" s="2">
        <v>21.31</v>
      </c>
      <c r="O15" s="11">
        <v>12</v>
      </c>
      <c r="P15" s="2">
        <v>21.23</v>
      </c>
      <c r="Q15" s="11">
        <v>12</v>
      </c>
      <c r="R15" s="2">
        <v>21.04</v>
      </c>
      <c r="S15" s="11">
        <v>11</v>
      </c>
    </row>
    <row r="16" spans="1:19" ht="12.75">
      <c r="A16" t="s">
        <v>24</v>
      </c>
      <c r="B16" s="2">
        <v>21.04</v>
      </c>
      <c r="C16" s="11">
        <v>16</v>
      </c>
      <c r="D16" s="2">
        <v>21.29</v>
      </c>
      <c r="E16" s="11">
        <v>11</v>
      </c>
      <c r="F16" s="2">
        <v>21.44</v>
      </c>
      <c r="G16" s="11">
        <v>12</v>
      </c>
      <c r="H16" s="2">
        <v>21.39</v>
      </c>
      <c r="I16" s="11">
        <v>12</v>
      </c>
      <c r="J16" s="2">
        <v>21.13</v>
      </c>
      <c r="K16" s="11">
        <v>12</v>
      </c>
      <c r="L16" s="2">
        <v>21.29</v>
      </c>
      <c r="M16" s="11">
        <v>12</v>
      </c>
      <c r="N16" s="2">
        <v>21.32</v>
      </c>
      <c r="O16" s="11">
        <v>12</v>
      </c>
      <c r="P16" s="2">
        <v>21.23</v>
      </c>
      <c r="Q16" s="11">
        <v>12</v>
      </c>
      <c r="R16" s="2">
        <v>21.04</v>
      </c>
      <c r="S16" s="11">
        <v>12</v>
      </c>
    </row>
    <row r="17" spans="1:19" ht="12.75">
      <c r="A17" t="s">
        <v>25</v>
      </c>
      <c r="B17" s="2">
        <v>21.17</v>
      </c>
      <c r="C17" s="11">
        <v>17</v>
      </c>
      <c r="D17" s="2">
        <v>21.28</v>
      </c>
      <c r="E17" s="11">
        <v>12</v>
      </c>
      <c r="F17" s="2">
        <v>21.44</v>
      </c>
      <c r="G17" s="11">
        <v>12</v>
      </c>
      <c r="H17" s="2">
        <v>21.38</v>
      </c>
      <c r="I17" s="11">
        <v>12</v>
      </c>
      <c r="J17" s="2">
        <v>21.16</v>
      </c>
      <c r="K17" s="11">
        <v>12</v>
      </c>
      <c r="L17" s="2">
        <v>21.3</v>
      </c>
      <c r="M17" s="11">
        <v>12</v>
      </c>
      <c r="N17" s="2">
        <v>21.32</v>
      </c>
      <c r="O17" s="11">
        <v>12</v>
      </c>
      <c r="P17" s="2">
        <v>21.23</v>
      </c>
      <c r="Q17" s="11">
        <v>11</v>
      </c>
      <c r="R17" s="2">
        <v>21.02</v>
      </c>
      <c r="S17" s="11">
        <v>12</v>
      </c>
    </row>
    <row r="18" spans="1:19" ht="12.75">
      <c r="A18" t="s">
        <v>26</v>
      </c>
      <c r="B18" s="2">
        <v>21.16</v>
      </c>
      <c r="C18" s="11">
        <v>16</v>
      </c>
      <c r="D18" s="2">
        <v>21.28</v>
      </c>
      <c r="E18" s="11">
        <v>12</v>
      </c>
      <c r="F18" s="2">
        <v>21.45</v>
      </c>
      <c r="G18" s="11">
        <v>12</v>
      </c>
      <c r="H18" s="2">
        <v>21.37</v>
      </c>
      <c r="I18" s="11">
        <v>12</v>
      </c>
      <c r="J18" s="2">
        <v>21.09</v>
      </c>
      <c r="K18" s="11">
        <v>12</v>
      </c>
      <c r="L18" s="2">
        <v>21.28</v>
      </c>
      <c r="M18" s="11">
        <v>12</v>
      </c>
      <c r="N18" s="2">
        <v>21.31</v>
      </c>
      <c r="O18" s="11">
        <v>12</v>
      </c>
      <c r="P18" s="2">
        <v>21.22</v>
      </c>
      <c r="Q18" s="11">
        <v>12</v>
      </c>
      <c r="R18" s="2">
        <v>21.02</v>
      </c>
      <c r="S18" s="11">
        <v>12</v>
      </c>
    </row>
    <row r="19" spans="1:19" ht="12.75">
      <c r="A19" t="s">
        <v>27</v>
      </c>
      <c r="B19" s="2">
        <v>21.17</v>
      </c>
      <c r="C19" s="11">
        <v>16</v>
      </c>
      <c r="D19" s="2">
        <v>21.27</v>
      </c>
      <c r="E19" s="11">
        <v>12</v>
      </c>
      <c r="F19" s="2">
        <v>21.43</v>
      </c>
      <c r="G19" s="11">
        <v>12</v>
      </c>
      <c r="H19" s="2">
        <v>21.37</v>
      </c>
      <c r="I19" s="11">
        <v>12</v>
      </c>
      <c r="J19" s="2">
        <v>21.11</v>
      </c>
      <c r="K19" s="11">
        <v>12</v>
      </c>
      <c r="L19" s="2">
        <v>21.27</v>
      </c>
      <c r="M19" s="11">
        <v>12</v>
      </c>
      <c r="N19" s="2">
        <v>21.31</v>
      </c>
      <c r="O19" s="11">
        <v>12</v>
      </c>
      <c r="P19" s="2">
        <v>21.18</v>
      </c>
      <c r="Q19" s="11">
        <v>12</v>
      </c>
      <c r="R19" s="2">
        <v>21.03</v>
      </c>
      <c r="S19" s="11">
        <v>12</v>
      </c>
    </row>
    <row r="20" spans="1:19" ht="12.75">
      <c r="A20" t="s">
        <v>28</v>
      </c>
      <c r="B20" s="2">
        <v>21.18</v>
      </c>
      <c r="C20" s="11">
        <v>17</v>
      </c>
      <c r="D20" s="2">
        <v>21.27</v>
      </c>
      <c r="E20" s="11">
        <v>12</v>
      </c>
      <c r="F20" s="2">
        <v>21.44</v>
      </c>
      <c r="G20" s="11">
        <v>11</v>
      </c>
      <c r="H20" s="2">
        <v>21.37</v>
      </c>
      <c r="I20" s="11">
        <v>11</v>
      </c>
      <c r="J20" s="2">
        <v>21.12</v>
      </c>
      <c r="K20" s="11">
        <v>12</v>
      </c>
      <c r="L20" s="2">
        <v>21.29</v>
      </c>
      <c r="M20" s="11">
        <v>12</v>
      </c>
      <c r="N20" s="2">
        <v>21.31</v>
      </c>
      <c r="O20" s="11">
        <v>11</v>
      </c>
      <c r="P20" s="2">
        <v>21.23</v>
      </c>
      <c r="Q20" s="11">
        <v>11</v>
      </c>
      <c r="R20" s="2">
        <v>21.02</v>
      </c>
      <c r="S20" s="11">
        <v>12</v>
      </c>
    </row>
    <row r="21" spans="1:19" ht="12.75">
      <c r="A21" t="s">
        <v>29</v>
      </c>
      <c r="B21" s="2">
        <v>21.17</v>
      </c>
      <c r="C21" s="11">
        <v>16</v>
      </c>
      <c r="D21" s="2">
        <v>21.28</v>
      </c>
      <c r="E21" s="11">
        <v>12</v>
      </c>
      <c r="F21" s="2">
        <v>21.44</v>
      </c>
      <c r="G21" s="11">
        <v>11</v>
      </c>
      <c r="H21" s="2">
        <v>21.38</v>
      </c>
      <c r="I21" s="11">
        <v>12</v>
      </c>
      <c r="J21" s="2">
        <v>21.11</v>
      </c>
      <c r="K21" s="11">
        <v>12</v>
      </c>
      <c r="L21" s="2">
        <v>21.28</v>
      </c>
      <c r="M21" s="11">
        <v>12</v>
      </c>
      <c r="N21" s="2">
        <v>21.32</v>
      </c>
      <c r="O21" s="11">
        <v>12</v>
      </c>
      <c r="P21" s="2">
        <v>21.23</v>
      </c>
      <c r="Q21" s="11">
        <v>11</v>
      </c>
      <c r="R21" s="2">
        <v>21.04</v>
      </c>
      <c r="S21" s="11">
        <v>12</v>
      </c>
    </row>
    <row r="22" spans="1:19" ht="12.75">
      <c r="A22" t="s">
        <v>30</v>
      </c>
      <c r="B22" s="2">
        <v>21.16</v>
      </c>
      <c r="C22" s="11">
        <v>16</v>
      </c>
      <c r="D22" s="2">
        <v>21.27</v>
      </c>
      <c r="E22" s="11">
        <v>12</v>
      </c>
      <c r="F22" s="2">
        <v>21.45</v>
      </c>
      <c r="G22" s="11">
        <v>12</v>
      </c>
      <c r="H22" s="2">
        <v>21.38</v>
      </c>
      <c r="I22" s="11">
        <v>12</v>
      </c>
      <c r="J22" s="2">
        <v>21.12</v>
      </c>
      <c r="K22" s="11">
        <v>11</v>
      </c>
      <c r="L22" s="2">
        <v>21.29</v>
      </c>
      <c r="M22" s="11">
        <v>12</v>
      </c>
      <c r="N22" s="2">
        <v>21.31</v>
      </c>
      <c r="O22" s="11">
        <v>12</v>
      </c>
      <c r="P22" s="2">
        <v>21.23</v>
      </c>
      <c r="Q22" s="11">
        <v>12</v>
      </c>
      <c r="R22" s="2">
        <v>21.06</v>
      </c>
      <c r="S22" s="11">
        <v>11</v>
      </c>
    </row>
    <row r="23" spans="1:19" ht="12.75">
      <c r="A23" t="s">
        <v>31</v>
      </c>
      <c r="B23" s="2">
        <v>21.15</v>
      </c>
      <c r="C23" s="11">
        <v>16</v>
      </c>
      <c r="D23" s="2">
        <v>21.27</v>
      </c>
      <c r="E23" s="11">
        <v>11</v>
      </c>
      <c r="F23" s="2">
        <v>21.44</v>
      </c>
      <c r="G23" s="11">
        <v>12</v>
      </c>
      <c r="H23" s="2">
        <v>21.38</v>
      </c>
      <c r="I23" s="11">
        <v>12</v>
      </c>
      <c r="J23" s="2">
        <v>21.12</v>
      </c>
      <c r="K23" s="11">
        <v>12</v>
      </c>
      <c r="L23" s="2">
        <v>21.29</v>
      </c>
      <c r="M23" s="11">
        <v>11</v>
      </c>
      <c r="N23" s="2">
        <v>21.31</v>
      </c>
      <c r="O23" s="11">
        <v>12</v>
      </c>
      <c r="P23" s="2">
        <v>21.22</v>
      </c>
      <c r="Q23" s="11">
        <v>11</v>
      </c>
      <c r="R23" s="2">
        <v>21.02</v>
      </c>
      <c r="S23" s="11">
        <v>12</v>
      </c>
    </row>
    <row r="24" spans="1:20" ht="12.75">
      <c r="A24" t="s">
        <v>32</v>
      </c>
      <c r="B24" s="2">
        <v>21.17</v>
      </c>
      <c r="C24" s="11">
        <v>16</v>
      </c>
      <c r="D24" s="2">
        <v>21.27</v>
      </c>
      <c r="E24" s="11">
        <v>12</v>
      </c>
      <c r="F24" s="2">
        <v>21.44</v>
      </c>
      <c r="G24" s="11">
        <v>12</v>
      </c>
      <c r="H24" s="2">
        <v>21.37</v>
      </c>
      <c r="I24" s="11">
        <v>12</v>
      </c>
      <c r="J24" s="2">
        <v>21.04</v>
      </c>
      <c r="K24" s="11">
        <v>12</v>
      </c>
      <c r="L24" s="2">
        <v>21.28</v>
      </c>
      <c r="M24" s="11">
        <v>11</v>
      </c>
      <c r="N24" s="2">
        <v>21.32</v>
      </c>
      <c r="O24" s="11">
        <v>12</v>
      </c>
      <c r="P24" s="2">
        <v>21.22</v>
      </c>
      <c r="Q24" s="11">
        <v>11</v>
      </c>
      <c r="R24" s="2">
        <v>21.02</v>
      </c>
      <c r="S24" s="11">
        <v>11</v>
      </c>
      <c r="T24" s="1" t="s">
        <v>35</v>
      </c>
    </row>
    <row r="25" spans="1:20" ht="12.75">
      <c r="A25" s="1" t="s">
        <v>33</v>
      </c>
      <c r="B25" s="8">
        <f aca="true" t="shared" si="0" ref="B25:S25">IF(B24=0,0,AVERAGE(B15:B24))</f>
        <v>21.158000000000005</v>
      </c>
      <c r="C25" s="8">
        <f t="shared" si="0"/>
        <v>16.3</v>
      </c>
      <c r="D25" s="8">
        <f t="shared" si="0"/>
        <v>21.279000000000003</v>
      </c>
      <c r="E25" s="8">
        <f t="shared" si="0"/>
        <v>11.8</v>
      </c>
      <c r="F25" s="8">
        <f t="shared" si="0"/>
        <v>21.445</v>
      </c>
      <c r="G25" s="8">
        <f t="shared" si="0"/>
        <v>11.7</v>
      </c>
      <c r="H25" s="8">
        <f t="shared" si="0"/>
        <v>21.381</v>
      </c>
      <c r="I25" s="8">
        <f t="shared" si="0"/>
        <v>11.9</v>
      </c>
      <c r="J25" s="8">
        <f t="shared" si="0"/>
        <v>21.116999999999997</v>
      </c>
      <c r="K25" s="8">
        <f t="shared" si="0"/>
        <v>11.9</v>
      </c>
      <c r="L25" s="8">
        <f t="shared" si="0"/>
        <v>21.287999999999997</v>
      </c>
      <c r="M25" s="8">
        <f t="shared" si="0"/>
        <v>11.8</v>
      </c>
      <c r="N25" s="8">
        <f t="shared" si="0"/>
        <v>21.314</v>
      </c>
      <c r="O25" s="8">
        <f t="shared" si="0"/>
        <v>11.9</v>
      </c>
      <c r="P25" s="8">
        <f t="shared" si="0"/>
        <v>21.222</v>
      </c>
      <c r="Q25" s="8">
        <f t="shared" si="0"/>
        <v>11.5</v>
      </c>
      <c r="R25" s="8">
        <f t="shared" si="0"/>
        <v>21.031</v>
      </c>
      <c r="S25" s="8">
        <f t="shared" si="0"/>
        <v>11.7</v>
      </c>
      <c r="T25" s="9">
        <f>D25*F25*H25*J25*L25*N25*P25*R25</f>
        <v>41723771194.79846</v>
      </c>
    </row>
    <row r="26" spans="1:20" ht="12.7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1:19" ht="12.75">
      <c r="A28" s="1" t="s">
        <v>22</v>
      </c>
      <c r="B28" s="2"/>
      <c r="C28" s="2"/>
      <c r="D28" s="1" t="s">
        <v>68</v>
      </c>
      <c r="E28" s="7" t="s">
        <v>51</v>
      </c>
      <c r="F28" s="1" t="s">
        <v>69</v>
      </c>
      <c r="G28" s="7" t="s">
        <v>51</v>
      </c>
      <c r="H28" s="1" t="s">
        <v>70</v>
      </c>
      <c r="I28" s="7" t="s">
        <v>51</v>
      </c>
      <c r="J28" s="1" t="s">
        <v>71</v>
      </c>
      <c r="K28" s="7" t="s">
        <v>51</v>
      </c>
      <c r="L28" s="1" t="s">
        <v>72</v>
      </c>
      <c r="M28" s="7" t="s">
        <v>51</v>
      </c>
      <c r="N28" s="1" t="s">
        <v>73</v>
      </c>
      <c r="O28" s="7" t="s">
        <v>51</v>
      </c>
      <c r="P28" s="1" t="s">
        <v>74</v>
      </c>
      <c r="Q28" s="7" t="s">
        <v>51</v>
      </c>
      <c r="R28" s="1" t="s">
        <v>75</v>
      </c>
      <c r="S28" s="7" t="s">
        <v>51</v>
      </c>
    </row>
    <row r="29" spans="1:19" ht="12.75">
      <c r="A29" t="s">
        <v>23</v>
      </c>
      <c r="D29" s="2">
        <v>21.28</v>
      </c>
      <c r="E29" s="11">
        <v>11</v>
      </c>
      <c r="F29" s="2">
        <v>21.24</v>
      </c>
      <c r="G29" s="11">
        <v>11</v>
      </c>
      <c r="H29" s="2">
        <v>21.2</v>
      </c>
      <c r="I29" s="11">
        <v>11</v>
      </c>
      <c r="J29" s="2">
        <v>21.05</v>
      </c>
      <c r="K29" s="11">
        <v>11</v>
      </c>
      <c r="L29" s="2">
        <v>21.28</v>
      </c>
      <c r="M29" s="11">
        <v>11</v>
      </c>
      <c r="N29" s="2">
        <v>21.25</v>
      </c>
      <c r="O29" s="11">
        <v>11</v>
      </c>
      <c r="P29" s="2">
        <v>21.32</v>
      </c>
      <c r="Q29" s="11">
        <v>11</v>
      </c>
      <c r="R29" s="2">
        <v>21.12</v>
      </c>
      <c r="S29" s="11">
        <v>11</v>
      </c>
    </row>
    <row r="30" spans="1:19" ht="12.75">
      <c r="A30" t="s">
        <v>24</v>
      </c>
      <c r="D30" s="2">
        <v>21.28</v>
      </c>
      <c r="E30" s="11">
        <v>11</v>
      </c>
      <c r="F30" s="2">
        <v>21.24</v>
      </c>
      <c r="G30" s="11">
        <v>11</v>
      </c>
      <c r="H30" s="2">
        <v>21.19</v>
      </c>
      <c r="I30" s="11">
        <v>11</v>
      </c>
      <c r="J30" s="2">
        <v>21.06</v>
      </c>
      <c r="K30" s="11">
        <v>12</v>
      </c>
      <c r="L30" s="2">
        <v>21.26</v>
      </c>
      <c r="M30" s="11">
        <v>12</v>
      </c>
      <c r="N30" s="2">
        <v>21.24</v>
      </c>
      <c r="O30" s="11">
        <v>11</v>
      </c>
      <c r="P30" s="2">
        <v>21.28</v>
      </c>
      <c r="Q30" s="11">
        <v>12</v>
      </c>
      <c r="R30" s="2">
        <v>21.12</v>
      </c>
      <c r="S30" s="11">
        <v>11</v>
      </c>
    </row>
    <row r="31" spans="1:19" ht="12.75">
      <c r="A31" t="s">
        <v>25</v>
      </c>
      <c r="D31" s="2">
        <v>21.28</v>
      </c>
      <c r="E31" s="11">
        <v>11</v>
      </c>
      <c r="F31" s="2">
        <v>21.23</v>
      </c>
      <c r="G31" s="11">
        <v>11</v>
      </c>
      <c r="H31" s="2">
        <v>21.19</v>
      </c>
      <c r="I31" s="11">
        <v>11</v>
      </c>
      <c r="J31" s="2">
        <v>21.06</v>
      </c>
      <c r="K31" s="11">
        <v>11</v>
      </c>
      <c r="L31" s="2">
        <v>21.27</v>
      </c>
      <c r="M31" s="11">
        <v>12</v>
      </c>
      <c r="N31" s="2">
        <v>21.23</v>
      </c>
      <c r="O31" s="11">
        <v>12</v>
      </c>
      <c r="P31" s="2">
        <v>21.28</v>
      </c>
      <c r="Q31" s="11">
        <v>12</v>
      </c>
      <c r="R31" s="2">
        <v>21.13</v>
      </c>
      <c r="S31" s="11">
        <v>11</v>
      </c>
    </row>
    <row r="32" spans="1:19" ht="12.75">
      <c r="A32" t="s">
        <v>26</v>
      </c>
      <c r="D32" s="2">
        <v>21.28</v>
      </c>
      <c r="E32" s="11">
        <v>11</v>
      </c>
      <c r="F32" s="2">
        <v>21.23</v>
      </c>
      <c r="G32" s="11">
        <v>11</v>
      </c>
      <c r="H32" s="2">
        <v>21.2</v>
      </c>
      <c r="I32" s="11">
        <v>11</v>
      </c>
      <c r="J32" s="2">
        <v>21.04</v>
      </c>
      <c r="K32" s="11">
        <v>11</v>
      </c>
      <c r="L32" s="2">
        <v>21.26</v>
      </c>
      <c r="M32" s="11">
        <v>11</v>
      </c>
      <c r="N32" s="2">
        <v>21.24</v>
      </c>
      <c r="O32" s="11">
        <v>11</v>
      </c>
      <c r="P32" s="2">
        <v>21.28</v>
      </c>
      <c r="Q32" s="11">
        <v>11</v>
      </c>
      <c r="R32" s="2">
        <v>21.11</v>
      </c>
      <c r="S32" s="11">
        <v>11</v>
      </c>
    </row>
    <row r="33" spans="1:19" ht="12.75">
      <c r="A33" t="s">
        <v>27</v>
      </c>
      <c r="D33" s="2">
        <v>21.28</v>
      </c>
      <c r="E33" s="11">
        <v>11</v>
      </c>
      <c r="F33" s="2">
        <v>21.24</v>
      </c>
      <c r="G33" s="11">
        <v>11</v>
      </c>
      <c r="H33" s="2">
        <v>21.2</v>
      </c>
      <c r="I33" s="11">
        <v>11</v>
      </c>
      <c r="J33" s="2">
        <v>21.04</v>
      </c>
      <c r="K33" s="11">
        <v>11</v>
      </c>
      <c r="L33" s="2">
        <v>21.27</v>
      </c>
      <c r="M33" s="11">
        <v>12</v>
      </c>
      <c r="N33" s="2">
        <v>21.24</v>
      </c>
      <c r="O33" s="11">
        <v>11</v>
      </c>
      <c r="P33" s="2">
        <v>21.28</v>
      </c>
      <c r="Q33" s="11">
        <v>11</v>
      </c>
      <c r="R33" s="2">
        <v>21.12</v>
      </c>
      <c r="S33" s="11">
        <v>11</v>
      </c>
    </row>
    <row r="34" spans="1:19" ht="12.75">
      <c r="A34" t="s">
        <v>28</v>
      </c>
      <c r="D34" s="2">
        <v>21.25</v>
      </c>
      <c r="E34" s="11">
        <v>11</v>
      </c>
      <c r="F34" s="2">
        <v>21.23</v>
      </c>
      <c r="G34" s="11">
        <v>11</v>
      </c>
      <c r="H34" s="2">
        <v>21.2</v>
      </c>
      <c r="I34" s="11">
        <v>11</v>
      </c>
      <c r="J34" s="2">
        <v>21.04</v>
      </c>
      <c r="K34" s="11">
        <v>11</v>
      </c>
      <c r="L34" s="2">
        <v>21.27</v>
      </c>
      <c r="M34" s="11">
        <v>12</v>
      </c>
      <c r="N34" s="2">
        <v>21.24</v>
      </c>
      <c r="O34" s="11">
        <v>12</v>
      </c>
      <c r="P34" s="2">
        <v>21.28</v>
      </c>
      <c r="Q34" s="11">
        <v>11</v>
      </c>
      <c r="R34" s="2">
        <v>21.12</v>
      </c>
      <c r="S34" s="11">
        <v>11</v>
      </c>
    </row>
    <row r="35" spans="1:19" ht="12.75">
      <c r="A35" t="s">
        <v>29</v>
      </c>
      <c r="D35" s="2">
        <v>21.27</v>
      </c>
      <c r="E35" s="11">
        <v>12</v>
      </c>
      <c r="F35" s="2">
        <v>21.23</v>
      </c>
      <c r="G35" s="11">
        <v>11</v>
      </c>
      <c r="H35" s="2">
        <v>21.2</v>
      </c>
      <c r="I35" s="11">
        <v>11</v>
      </c>
      <c r="J35" s="2">
        <v>21.07</v>
      </c>
      <c r="K35" s="11">
        <v>11</v>
      </c>
      <c r="L35" s="2">
        <v>21.26</v>
      </c>
      <c r="M35" s="11">
        <v>11</v>
      </c>
      <c r="N35" s="2">
        <v>21.24</v>
      </c>
      <c r="O35" s="11">
        <v>11</v>
      </c>
      <c r="P35" s="2">
        <v>21.28</v>
      </c>
      <c r="Q35" s="11">
        <v>11</v>
      </c>
      <c r="R35" s="2">
        <v>21.12</v>
      </c>
      <c r="S35" s="11">
        <v>12</v>
      </c>
    </row>
    <row r="36" spans="1:19" ht="12.75">
      <c r="A36" t="s">
        <v>30</v>
      </c>
      <c r="D36" s="2">
        <v>21.28</v>
      </c>
      <c r="E36" s="11">
        <v>11</v>
      </c>
      <c r="F36" s="2">
        <v>21.23</v>
      </c>
      <c r="G36" s="11">
        <v>11</v>
      </c>
      <c r="H36" s="2">
        <v>21.19</v>
      </c>
      <c r="I36" s="11">
        <v>11</v>
      </c>
      <c r="J36" s="2">
        <v>21.04</v>
      </c>
      <c r="K36" s="11">
        <v>11</v>
      </c>
      <c r="L36" s="2">
        <v>21.26</v>
      </c>
      <c r="M36" s="11">
        <v>11</v>
      </c>
      <c r="N36" s="2">
        <v>21.24</v>
      </c>
      <c r="O36" s="11">
        <v>12</v>
      </c>
      <c r="P36" s="2">
        <v>21.28</v>
      </c>
      <c r="Q36" s="11">
        <v>11</v>
      </c>
      <c r="R36" s="2">
        <v>21.12</v>
      </c>
      <c r="S36" s="11">
        <v>11</v>
      </c>
    </row>
    <row r="37" spans="1:19" ht="12.75">
      <c r="A37" t="s">
        <v>31</v>
      </c>
      <c r="D37" s="2">
        <v>21.27</v>
      </c>
      <c r="E37" s="11">
        <v>12</v>
      </c>
      <c r="F37" s="2">
        <v>21.23</v>
      </c>
      <c r="G37" s="11">
        <v>11</v>
      </c>
      <c r="H37" s="2">
        <v>21.18</v>
      </c>
      <c r="I37" s="11">
        <v>11</v>
      </c>
      <c r="J37" s="2">
        <v>21.04</v>
      </c>
      <c r="K37" s="11">
        <v>11</v>
      </c>
      <c r="L37" s="2">
        <v>21.26</v>
      </c>
      <c r="M37" s="11">
        <v>12</v>
      </c>
      <c r="N37" s="2">
        <v>21.24</v>
      </c>
      <c r="O37" s="11">
        <v>11</v>
      </c>
      <c r="P37" s="2">
        <v>21.3</v>
      </c>
      <c r="Q37" s="11">
        <v>11</v>
      </c>
      <c r="R37" s="2">
        <v>21.12</v>
      </c>
      <c r="S37" s="11">
        <v>11</v>
      </c>
    </row>
    <row r="38" spans="1:20" ht="12.75">
      <c r="A38" t="s">
        <v>32</v>
      </c>
      <c r="D38" s="2">
        <v>21.26</v>
      </c>
      <c r="E38" s="11">
        <v>11</v>
      </c>
      <c r="F38" s="2">
        <v>21.24</v>
      </c>
      <c r="G38" s="11">
        <v>11</v>
      </c>
      <c r="H38" s="2">
        <v>21.13</v>
      </c>
      <c r="I38" s="11">
        <v>12</v>
      </c>
      <c r="J38" s="2">
        <v>21.06</v>
      </c>
      <c r="K38" s="11">
        <v>11</v>
      </c>
      <c r="L38" s="2">
        <v>21.26</v>
      </c>
      <c r="M38" s="11">
        <v>11</v>
      </c>
      <c r="N38" s="2">
        <v>21.24</v>
      </c>
      <c r="O38" s="11">
        <v>11</v>
      </c>
      <c r="P38" s="2">
        <v>21.28</v>
      </c>
      <c r="Q38" s="11">
        <v>11</v>
      </c>
      <c r="R38" s="2">
        <v>21.13</v>
      </c>
      <c r="S38" s="11">
        <v>11</v>
      </c>
      <c r="T38" s="1" t="s">
        <v>35</v>
      </c>
    </row>
    <row r="39" spans="1:20" ht="12.75">
      <c r="A39" s="1" t="s">
        <v>33</v>
      </c>
      <c r="D39" s="8">
        <f aca="true" t="shared" si="1" ref="D39:S39">IF(D38=0,0,AVERAGE(D29:D38))</f>
        <v>21.273000000000003</v>
      </c>
      <c r="E39" s="8">
        <f t="shared" si="1"/>
        <v>11.2</v>
      </c>
      <c r="F39" s="8">
        <f t="shared" si="1"/>
        <v>21.233999999999998</v>
      </c>
      <c r="G39" s="8">
        <f t="shared" si="1"/>
        <v>11</v>
      </c>
      <c r="H39" s="8">
        <f t="shared" si="1"/>
        <v>21.188</v>
      </c>
      <c r="I39" s="8">
        <f t="shared" si="1"/>
        <v>11.1</v>
      </c>
      <c r="J39" s="8">
        <f t="shared" si="1"/>
        <v>21.049999999999997</v>
      </c>
      <c r="K39" s="8">
        <f t="shared" si="1"/>
        <v>11.1</v>
      </c>
      <c r="L39" s="8">
        <f t="shared" si="1"/>
        <v>21.264999999999997</v>
      </c>
      <c r="M39" s="8">
        <f t="shared" si="1"/>
        <v>11.5</v>
      </c>
      <c r="N39" s="8">
        <f t="shared" si="1"/>
        <v>21.240000000000002</v>
      </c>
      <c r="O39" s="8">
        <f t="shared" si="1"/>
        <v>11.3</v>
      </c>
      <c r="P39" s="8">
        <f t="shared" si="1"/>
        <v>21.286</v>
      </c>
      <c r="Q39" s="8">
        <f t="shared" si="1"/>
        <v>11.2</v>
      </c>
      <c r="R39" s="8">
        <f t="shared" si="1"/>
        <v>21.121000000000002</v>
      </c>
      <c r="S39" s="8">
        <f t="shared" si="1"/>
        <v>11.1</v>
      </c>
      <c r="T39" s="9">
        <f>D39*F39*H39*J39*L39*N39*P39*R39</f>
        <v>40910148070.10587</v>
      </c>
    </row>
    <row r="40" spans="1:20" ht="12.75">
      <c r="A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2" spans="1:19" ht="12.75">
      <c r="A42" s="1" t="s">
        <v>22</v>
      </c>
      <c r="B42" s="2"/>
      <c r="C42" s="2"/>
      <c r="D42" s="1" t="s">
        <v>76</v>
      </c>
      <c r="E42" s="7" t="s">
        <v>51</v>
      </c>
      <c r="F42" s="1" t="s">
        <v>77</v>
      </c>
      <c r="G42" s="7" t="s">
        <v>51</v>
      </c>
      <c r="H42" s="1" t="s">
        <v>78</v>
      </c>
      <c r="I42" s="7" t="s">
        <v>51</v>
      </c>
      <c r="J42" s="1" t="s">
        <v>79</v>
      </c>
      <c r="K42" s="7" t="s">
        <v>51</v>
      </c>
      <c r="L42" s="1" t="s">
        <v>80</v>
      </c>
      <c r="M42" s="7" t="s">
        <v>51</v>
      </c>
      <c r="N42" s="1" t="s">
        <v>81</v>
      </c>
      <c r="O42" s="7" t="s">
        <v>51</v>
      </c>
      <c r="P42" s="1" t="s">
        <v>82</v>
      </c>
      <c r="Q42" s="7" t="s">
        <v>51</v>
      </c>
      <c r="R42" s="1" t="s">
        <v>83</v>
      </c>
      <c r="S42" s="7" t="s">
        <v>51</v>
      </c>
    </row>
    <row r="43" spans="1:19" ht="12.75">
      <c r="A43" t="s">
        <v>23</v>
      </c>
      <c r="D43" s="2">
        <v>21.25</v>
      </c>
      <c r="E43" s="11">
        <v>11</v>
      </c>
      <c r="F43" s="2">
        <v>21.27</v>
      </c>
      <c r="G43" s="11">
        <v>11</v>
      </c>
      <c r="H43" s="2">
        <v>21.32</v>
      </c>
      <c r="I43" s="11">
        <v>11</v>
      </c>
      <c r="J43" s="2">
        <v>21.06</v>
      </c>
      <c r="K43" s="11">
        <v>11</v>
      </c>
      <c r="L43" s="2">
        <v>21.23</v>
      </c>
      <c r="M43" s="11">
        <v>11</v>
      </c>
      <c r="N43" s="2">
        <v>21.27</v>
      </c>
      <c r="O43" s="11">
        <v>11</v>
      </c>
      <c r="P43" s="2">
        <v>21.29</v>
      </c>
      <c r="Q43" s="11">
        <v>11</v>
      </c>
      <c r="R43" s="2">
        <v>20.96</v>
      </c>
      <c r="S43" s="11">
        <v>11</v>
      </c>
    </row>
    <row r="44" spans="1:19" ht="12.75">
      <c r="A44" t="s">
        <v>24</v>
      </c>
      <c r="D44" s="2">
        <v>21.24</v>
      </c>
      <c r="E44" s="11">
        <v>11</v>
      </c>
      <c r="F44" s="2">
        <v>21.26</v>
      </c>
      <c r="G44" s="11">
        <v>11</v>
      </c>
      <c r="H44" s="2">
        <v>21.29</v>
      </c>
      <c r="I44" s="11">
        <v>11</v>
      </c>
      <c r="J44" s="2">
        <v>21.06</v>
      </c>
      <c r="K44" s="11">
        <v>11</v>
      </c>
      <c r="L44" s="2">
        <v>21.23</v>
      </c>
      <c r="M44" s="11">
        <v>11</v>
      </c>
      <c r="N44" s="2">
        <v>21.24</v>
      </c>
      <c r="O44" s="11">
        <v>11</v>
      </c>
      <c r="P44" s="2">
        <v>21.25</v>
      </c>
      <c r="Q44" s="11">
        <v>11</v>
      </c>
      <c r="R44" s="2">
        <v>20.96</v>
      </c>
      <c r="S44" s="11">
        <v>11</v>
      </c>
    </row>
    <row r="45" spans="1:19" ht="12.75">
      <c r="A45" t="s">
        <v>25</v>
      </c>
      <c r="D45" s="2">
        <v>21.24</v>
      </c>
      <c r="E45" s="11">
        <v>11</v>
      </c>
      <c r="F45" s="2">
        <v>21.27</v>
      </c>
      <c r="G45" s="11">
        <v>11</v>
      </c>
      <c r="H45" s="2">
        <v>21.29</v>
      </c>
      <c r="I45" s="11">
        <v>11</v>
      </c>
      <c r="J45" s="2">
        <v>21.09</v>
      </c>
      <c r="K45" s="11">
        <v>11</v>
      </c>
      <c r="L45" s="2">
        <v>21.23</v>
      </c>
      <c r="M45" s="11">
        <v>11</v>
      </c>
      <c r="N45" s="2">
        <v>21.23</v>
      </c>
      <c r="O45" s="11">
        <v>11</v>
      </c>
      <c r="P45" s="2">
        <v>21.25</v>
      </c>
      <c r="Q45" s="11">
        <v>11</v>
      </c>
      <c r="R45" s="2">
        <v>20.95</v>
      </c>
      <c r="S45" s="11">
        <v>11</v>
      </c>
    </row>
    <row r="46" spans="1:19" ht="12.75">
      <c r="A46" t="s">
        <v>26</v>
      </c>
      <c r="D46" s="2">
        <v>21.23</v>
      </c>
      <c r="E46" s="11">
        <v>11</v>
      </c>
      <c r="F46" s="2">
        <v>21.27</v>
      </c>
      <c r="G46" s="11">
        <v>11</v>
      </c>
      <c r="H46" s="2">
        <v>21.29</v>
      </c>
      <c r="I46" s="11">
        <v>11</v>
      </c>
      <c r="J46" s="2">
        <v>21.08</v>
      </c>
      <c r="K46" s="11">
        <v>11</v>
      </c>
      <c r="L46" s="2">
        <v>21.23</v>
      </c>
      <c r="M46" s="11">
        <v>11</v>
      </c>
      <c r="N46" s="2">
        <v>21.24</v>
      </c>
      <c r="O46" s="11">
        <v>11</v>
      </c>
      <c r="P46" s="2">
        <v>21.25</v>
      </c>
      <c r="Q46" s="11">
        <v>11</v>
      </c>
      <c r="R46" s="2">
        <v>20.95</v>
      </c>
      <c r="S46" s="11">
        <v>11</v>
      </c>
    </row>
    <row r="47" spans="1:19" ht="12.75">
      <c r="A47" t="s">
        <v>27</v>
      </c>
      <c r="D47" s="2">
        <v>21.24</v>
      </c>
      <c r="E47" s="11">
        <v>11</v>
      </c>
      <c r="F47" s="2">
        <v>21.26</v>
      </c>
      <c r="G47" s="11">
        <v>11</v>
      </c>
      <c r="H47" s="2">
        <v>21.1</v>
      </c>
      <c r="I47" s="11">
        <v>11</v>
      </c>
      <c r="J47" s="2">
        <v>21.08</v>
      </c>
      <c r="K47" s="11">
        <v>11</v>
      </c>
      <c r="L47" s="2">
        <v>21.23</v>
      </c>
      <c r="M47" s="11">
        <v>11</v>
      </c>
      <c r="N47" s="2">
        <v>21.24</v>
      </c>
      <c r="O47" s="11">
        <v>12</v>
      </c>
      <c r="P47" s="2">
        <v>21.25</v>
      </c>
      <c r="Q47" s="11">
        <v>11</v>
      </c>
      <c r="R47" s="2">
        <v>20.95</v>
      </c>
      <c r="S47" s="11">
        <v>11</v>
      </c>
    </row>
    <row r="48" spans="1:19" ht="12.75">
      <c r="A48" t="s">
        <v>28</v>
      </c>
      <c r="D48" s="2">
        <v>21.24</v>
      </c>
      <c r="E48" s="11">
        <v>11</v>
      </c>
      <c r="F48" s="2">
        <v>21.26</v>
      </c>
      <c r="G48" s="11">
        <v>11</v>
      </c>
      <c r="H48" s="2">
        <v>21.32</v>
      </c>
      <c r="I48" s="11">
        <v>11</v>
      </c>
      <c r="J48" s="2">
        <v>21.06</v>
      </c>
      <c r="K48" s="11">
        <v>11</v>
      </c>
      <c r="L48" s="2">
        <v>21.22</v>
      </c>
      <c r="M48" s="11">
        <v>11</v>
      </c>
      <c r="N48" s="2">
        <v>21.25</v>
      </c>
      <c r="O48" s="11">
        <v>11</v>
      </c>
      <c r="P48" s="2">
        <v>21.25</v>
      </c>
      <c r="Q48" s="11">
        <v>11</v>
      </c>
      <c r="R48" s="2">
        <v>20.96</v>
      </c>
      <c r="S48" s="11">
        <v>11</v>
      </c>
    </row>
    <row r="49" spans="1:19" ht="12.75">
      <c r="A49" t="s">
        <v>29</v>
      </c>
      <c r="D49" s="2">
        <v>21.24</v>
      </c>
      <c r="E49" s="11">
        <v>11</v>
      </c>
      <c r="F49" s="2">
        <v>21.27</v>
      </c>
      <c r="G49" s="11">
        <v>11</v>
      </c>
      <c r="H49" s="2">
        <v>21.3</v>
      </c>
      <c r="I49" s="11">
        <v>11</v>
      </c>
      <c r="J49" s="2">
        <v>21.06</v>
      </c>
      <c r="K49" s="11">
        <v>11</v>
      </c>
      <c r="L49" s="2">
        <v>21.22</v>
      </c>
      <c r="M49" s="11">
        <v>11</v>
      </c>
      <c r="N49" s="2">
        <v>21.24</v>
      </c>
      <c r="O49" s="11">
        <v>11</v>
      </c>
      <c r="P49" s="2">
        <v>21.25</v>
      </c>
      <c r="Q49" s="11">
        <v>11</v>
      </c>
      <c r="R49" s="2">
        <v>20.96</v>
      </c>
      <c r="S49" s="11">
        <v>11</v>
      </c>
    </row>
    <row r="50" spans="1:19" ht="12.75">
      <c r="A50" t="s">
        <v>30</v>
      </c>
      <c r="D50" s="2">
        <v>21.23</v>
      </c>
      <c r="E50" s="11">
        <v>12</v>
      </c>
      <c r="F50" s="2">
        <v>21.27</v>
      </c>
      <c r="G50" s="11">
        <v>11</v>
      </c>
      <c r="H50" s="2">
        <v>21.3</v>
      </c>
      <c r="I50" s="11">
        <v>11</v>
      </c>
      <c r="J50" s="2">
        <v>21.06</v>
      </c>
      <c r="K50" s="11">
        <v>11</v>
      </c>
      <c r="L50" s="2">
        <v>21.22</v>
      </c>
      <c r="M50" s="11">
        <v>12</v>
      </c>
      <c r="N50" s="2">
        <v>21.2</v>
      </c>
      <c r="O50" s="11">
        <v>11</v>
      </c>
      <c r="P50" s="2">
        <v>21.25</v>
      </c>
      <c r="Q50" s="11">
        <v>11</v>
      </c>
      <c r="R50" s="2">
        <v>20.98</v>
      </c>
      <c r="S50" s="11">
        <v>10</v>
      </c>
    </row>
    <row r="51" spans="1:19" ht="12.75">
      <c r="A51" t="s">
        <v>31</v>
      </c>
      <c r="D51" s="2">
        <v>21.24</v>
      </c>
      <c r="E51" s="11">
        <v>11</v>
      </c>
      <c r="F51" s="2">
        <v>21.13</v>
      </c>
      <c r="G51" s="11">
        <v>11</v>
      </c>
      <c r="H51" s="2">
        <v>21.3</v>
      </c>
      <c r="I51" s="11">
        <v>11</v>
      </c>
      <c r="J51" s="2">
        <v>21.06</v>
      </c>
      <c r="K51" s="11">
        <v>11</v>
      </c>
      <c r="L51" s="2">
        <v>21.23</v>
      </c>
      <c r="M51" s="11">
        <v>11</v>
      </c>
      <c r="N51" s="2">
        <v>21.25</v>
      </c>
      <c r="O51" s="11">
        <v>11</v>
      </c>
      <c r="P51" s="2">
        <v>21.25</v>
      </c>
      <c r="Q51" s="11">
        <v>11</v>
      </c>
      <c r="R51" s="2">
        <v>20.96</v>
      </c>
      <c r="S51" s="11">
        <v>11</v>
      </c>
    </row>
    <row r="52" spans="1:20" ht="12.75">
      <c r="A52" t="s">
        <v>32</v>
      </c>
      <c r="D52" s="2">
        <v>21.23</v>
      </c>
      <c r="E52" s="11">
        <v>11</v>
      </c>
      <c r="F52" s="2">
        <v>21.27</v>
      </c>
      <c r="G52" s="11">
        <v>11</v>
      </c>
      <c r="H52" s="2">
        <v>21.29</v>
      </c>
      <c r="I52" s="11">
        <v>11</v>
      </c>
      <c r="J52" s="2">
        <v>21.06</v>
      </c>
      <c r="K52" s="11">
        <v>11</v>
      </c>
      <c r="L52" s="2">
        <v>21.23</v>
      </c>
      <c r="M52" s="11">
        <v>11</v>
      </c>
      <c r="N52" s="2">
        <v>21.25</v>
      </c>
      <c r="O52" s="11">
        <v>11</v>
      </c>
      <c r="P52" s="2">
        <v>21.25</v>
      </c>
      <c r="Q52" s="11">
        <v>11</v>
      </c>
      <c r="R52" s="2">
        <v>20.96</v>
      </c>
      <c r="S52" s="11">
        <v>10</v>
      </c>
      <c r="T52" s="1" t="s">
        <v>35</v>
      </c>
    </row>
    <row r="53" spans="1:20" ht="12.75">
      <c r="A53" s="1" t="s">
        <v>33</v>
      </c>
      <c r="D53" s="8">
        <f aca="true" t="shared" si="2" ref="D53:S53">IF(D52=0,0,AVERAGE(D43:D52))</f>
        <v>21.237999999999996</v>
      </c>
      <c r="E53" s="8">
        <f t="shared" si="2"/>
        <v>11.1</v>
      </c>
      <c r="F53" s="8">
        <f t="shared" si="2"/>
        <v>21.253000000000004</v>
      </c>
      <c r="G53" s="8">
        <f t="shared" si="2"/>
        <v>11</v>
      </c>
      <c r="H53" s="8">
        <f t="shared" si="2"/>
        <v>21.28</v>
      </c>
      <c r="I53" s="8">
        <f t="shared" si="2"/>
        <v>11</v>
      </c>
      <c r="J53" s="8">
        <f t="shared" si="2"/>
        <v>21.067</v>
      </c>
      <c r="K53" s="8">
        <f t="shared" si="2"/>
        <v>11</v>
      </c>
      <c r="L53" s="8">
        <f t="shared" si="2"/>
        <v>21.226999999999997</v>
      </c>
      <c r="M53" s="8">
        <f t="shared" si="2"/>
        <v>11.1</v>
      </c>
      <c r="N53" s="8">
        <f t="shared" si="2"/>
        <v>21.240999999999996</v>
      </c>
      <c r="O53" s="8">
        <f t="shared" si="2"/>
        <v>11.1</v>
      </c>
      <c r="P53" s="8">
        <f t="shared" si="2"/>
        <v>21.253999999999998</v>
      </c>
      <c r="Q53" s="8">
        <f t="shared" si="2"/>
        <v>11</v>
      </c>
      <c r="R53" s="8">
        <f t="shared" si="2"/>
        <v>20.959000000000003</v>
      </c>
      <c r="S53" s="8">
        <f t="shared" si="2"/>
        <v>10.8</v>
      </c>
      <c r="T53" s="9">
        <f>D53*F53*H53*J53*L53*N53*P53*R53</f>
        <v>40642741061.62074</v>
      </c>
    </row>
    <row r="54" spans="1:20" ht="12.75">
      <c r="A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</row>
    <row r="56" spans="1:19" ht="12.75">
      <c r="A56" s="1" t="s">
        <v>22</v>
      </c>
      <c r="B56" s="2"/>
      <c r="C56" s="2"/>
      <c r="D56" s="1" t="s">
        <v>84</v>
      </c>
      <c r="E56" s="7" t="s">
        <v>51</v>
      </c>
      <c r="F56" s="1" t="s">
        <v>85</v>
      </c>
      <c r="G56" s="7" t="s">
        <v>51</v>
      </c>
      <c r="H56" s="1" t="s">
        <v>86</v>
      </c>
      <c r="I56" s="7" t="s">
        <v>51</v>
      </c>
      <c r="J56" s="1" t="s">
        <v>87</v>
      </c>
      <c r="K56" s="7" t="s">
        <v>51</v>
      </c>
      <c r="L56" s="1" t="s">
        <v>88</v>
      </c>
      <c r="M56" s="7" t="s">
        <v>51</v>
      </c>
      <c r="N56" s="1" t="s">
        <v>89</v>
      </c>
      <c r="O56" s="7" t="s">
        <v>51</v>
      </c>
      <c r="P56" s="1" t="s">
        <v>90</v>
      </c>
      <c r="Q56" s="7" t="s">
        <v>51</v>
      </c>
      <c r="R56" s="1" t="s">
        <v>91</v>
      </c>
      <c r="S56" s="7" t="s">
        <v>51</v>
      </c>
    </row>
    <row r="57" spans="1:19" ht="12.75">
      <c r="A57" t="s">
        <v>23</v>
      </c>
      <c r="D57" s="2">
        <v>21.22</v>
      </c>
      <c r="E57" s="11">
        <v>10</v>
      </c>
      <c r="F57" s="2">
        <v>21.2</v>
      </c>
      <c r="G57" s="11">
        <v>10</v>
      </c>
      <c r="H57" s="2">
        <v>21.15</v>
      </c>
      <c r="I57" s="11">
        <v>10</v>
      </c>
      <c r="J57" s="2">
        <v>20.94</v>
      </c>
      <c r="K57" s="11">
        <v>11</v>
      </c>
      <c r="L57" s="2">
        <v>21.22</v>
      </c>
      <c r="M57" s="11">
        <v>11</v>
      </c>
      <c r="N57" s="2">
        <v>21.17</v>
      </c>
      <c r="O57" s="11">
        <v>11</v>
      </c>
      <c r="P57" s="2">
        <v>21.07</v>
      </c>
      <c r="Q57" s="11">
        <v>11</v>
      </c>
      <c r="R57" s="2">
        <v>20.8</v>
      </c>
      <c r="S57" s="11">
        <v>11</v>
      </c>
    </row>
    <row r="58" spans="1:19" ht="12.75">
      <c r="A58" t="s">
        <v>24</v>
      </c>
      <c r="D58" s="2">
        <v>21.21</v>
      </c>
      <c r="E58" s="11">
        <v>10</v>
      </c>
      <c r="F58" s="2">
        <v>21.2</v>
      </c>
      <c r="G58" s="11">
        <v>10</v>
      </c>
      <c r="H58" s="2">
        <v>21.17</v>
      </c>
      <c r="I58" s="11">
        <v>10</v>
      </c>
      <c r="J58" s="2">
        <v>20.94</v>
      </c>
      <c r="K58" s="11">
        <v>10</v>
      </c>
      <c r="L58" s="2">
        <v>21.22</v>
      </c>
      <c r="M58" s="11">
        <v>10</v>
      </c>
      <c r="N58" s="2">
        <v>21.16</v>
      </c>
      <c r="O58" s="11">
        <v>11</v>
      </c>
      <c r="P58" s="2">
        <v>21.07</v>
      </c>
      <c r="Q58" s="11">
        <v>11</v>
      </c>
      <c r="R58" s="2">
        <v>20.79</v>
      </c>
      <c r="S58" s="11">
        <v>10</v>
      </c>
    </row>
    <row r="59" spans="1:19" ht="12.75">
      <c r="A59" t="s">
        <v>25</v>
      </c>
      <c r="D59" s="2">
        <v>21.21</v>
      </c>
      <c r="E59" s="11">
        <v>10</v>
      </c>
      <c r="F59" s="2">
        <v>21.2</v>
      </c>
      <c r="G59" s="11">
        <v>10</v>
      </c>
      <c r="H59" s="2">
        <v>21.16</v>
      </c>
      <c r="I59" s="11">
        <v>10</v>
      </c>
      <c r="J59" s="2">
        <v>20.93</v>
      </c>
      <c r="K59" s="11">
        <v>11</v>
      </c>
      <c r="L59" s="2">
        <v>21.22</v>
      </c>
      <c r="M59" s="11">
        <v>9</v>
      </c>
      <c r="N59" s="2">
        <v>21.16</v>
      </c>
      <c r="O59" s="11">
        <v>11</v>
      </c>
      <c r="P59" s="2">
        <v>21.07</v>
      </c>
      <c r="Q59" s="11">
        <v>11</v>
      </c>
      <c r="R59" s="2">
        <v>20.8</v>
      </c>
      <c r="S59" s="11">
        <v>11</v>
      </c>
    </row>
    <row r="60" spans="1:19" ht="12.75">
      <c r="A60" t="s">
        <v>26</v>
      </c>
      <c r="D60" s="2">
        <v>21.21</v>
      </c>
      <c r="E60" s="11">
        <v>10</v>
      </c>
      <c r="F60" s="2">
        <v>21.2</v>
      </c>
      <c r="G60" s="11">
        <v>10</v>
      </c>
      <c r="H60" s="2">
        <v>21.16</v>
      </c>
      <c r="I60" s="11">
        <v>10</v>
      </c>
      <c r="J60" s="2">
        <v>20.94</v>
      </c>
      <c r="K60" s="11">
        <v>10</v>
      </c>
      <c r="L60" s="2">
        <v>21.21</v>
      </c>
      <c r="M60" s="11">
        <v>10</v>
      </c>
      <c r="N60" s="2">
        <v>21.16</v>
      </c>
      <c r="O60" s="11">
        <v>11</v>
      </c>
      <c r="P60" s="2">
        <v>21.06</v>
      </c>
      <c r="Q60" s="11">
        <v>11</v>
      </c>
      <c r="R60" s="2">
        <v>20.79</v>
      </c>
      <c r="S60" s="11">
        <v>10</v>
      </c>
    </row>
    <row r="61" spans="1:19" ht="12.75">
      <c r="A61" t="s">
        <v>27</v>
      </c>
      <c r="D61" s="2">
        <v>21.21</v>
      </c>
      <c r="E61" s="11">
        <v>10</v>
      </c>
      <c r="F61" s="2">
        <v>21.19</v>
      </c>
      <c r="G61" s="11">
        <v>11</v>
      </c>
      <c r="H61" s="2">
        <v>21.15</v>
      </c>
      <c r="I61" s="11">
        <v>10</v>
      </c>
      <c r="J61" s="2">
        <v>20.94</v>
      </c>
      <c r="K61" s="11">
        <v>11</v>
      </c>
      <c r="L61" s="2">
        <v>21.21</v>
      </c>
      <c r="M61" s="11">
        <v>9</v>
      </c>
      <c r="N61" s="2">
        <v>21.17</v>
      </c>
      <c r="O61" s="11">
        <v>11</v>
      </c>
      <c r="P61" s="2">
        <v>21.06</v>
      </c>
      <c r="Q61" s="11">
        <v>11</v>
      </c>
      <c r="R61" s="2">
        <v>20.8</v>
      </c>
      <c r="S61" s="11">
        <v>10</v>
      </c>
    </row>
    <row r="62" spans="1:19" ht="12.75">
      <c r="A62" t="s">
        <v>28</v>
      </c>
      <c r="D62" s="2">
        <v>21.2</v>
      </c>
      <c r="E62" s="11">
        <v>10</v>
      </c>
      <c r="F62" s="2">
        <v>21.2</v>
      </c>
      <c r="G62" s="11">
        <v>11</v>
      </c>
      <c r="H62" s="2">
        <v>21.15</v>
      </c>
      <c r="I62" s="11">
        <v>10</v>
      </c>
      <c r="J62" s="2">
        <v>20.93</v>
      </c>
      <c r="K62" s="11">
        <v>10</v>
      </c>
      <c r="L62" s="2">
        <v>21.22</v>
      </c>
      <c r="M62" s="11">
        <v>11</v>
      </c>
      <c r="N62" s="2">
        <v>21.16</v>
      </c>
      <c r="O62" s="11">
        <v>11</v>
      </c>
      <c r="P62" s="2">
        <v>21.06</v>
      </c>
      <c r="Q62" s="11">
        <v>11</v>
      </c>
      <c r="R62" s="2">
        <v>20.8</v>
      </c>
      <c r="S62" s="11">
        <v>11</v>
      </c>
    </row>
    <row r="63" spans="1:19" ht="12.75">
      <c r="A63" t="s">
        <v>29</v>
      </c>
      <c r="D63" s="2">
        <v>21.2</v>
      </c>
      <c r="E63" s="11">
        <v>11</v>
      </c>
      <c r="F63" s="2">
        <v>21.2</v>
      </c>
      <c r="G63" s="11">
        <v>11</v>
      </c>
      <c r="H63" s="2">
        <v>21.17</v>
      </c>
      <c r="I63" s="11">
        <v>10</v>
      </c>
      <c r="J63" s="2">
        <v>20.94</v>
      </c>
      <c r="K63" s="11">
        <v>11</v>
      </c>
      <c r="L63" s="2">
        <v>21.22</v>
      </c>
      <c r="M63" s="11">
        <v>11</v>
      </c>
      <c r="N63" s="2">
        <v>21.17</v>
      </c>
      <c r="O63" s="11">
        <v>11</v>
      </c>
      <c r="P63" s="2">
        <v>21.01</v>
      </c>
      <c r="Q63" s="11">
        <v>11</v>
      </c>
      <c r="R63" s="2">
        <v>20.79</v>
      </c>
      <c r="S63" s="11">
        <v>10</v>
      </c>
    </row>
    <row r="64" spans="1:19" ht="12.75">
      <c r="A64" t="s">
        <v>30</v>
      </c>
      <c r="D64" s="2">
        <v>21.2</v>
      </c>
      <c r="E64" s="11">
        <v>11</v>
      </c>
      <c r="F64" s="2">
        <v>21.18</v>
      </c>
      <c r="G64" s="11">
        <v>11</v>
      </c>
      <c r="H64" s="2">
        <v>21.15</v>
      </c>
      <c r="I64" s="11">
        <v>10</v>
      </c>
      <c r="J64" s="2">
        <v>20.94</v>
      </c>
      <c r="K64" s="11">
        <v>10</v>
      </c>
      <c r="L64" s="2">
        <v>21.21</v>
      </c>
      <c r="M64" s="11">
        <v>9</v>
      </c>
      <c r="N64" s="2">
        <v>21.16</v>
      </c>
      <c r="O64" s="11">
        <v>10</v>
      </c>
      <c r="P64" s="2">
        <v>21.06</v>
      </c>
      <c r="Q64" s="11">
        <v>11</v>
      </c>
      <c r="R64" s="2">
        <v>20.79</v>
      </c>
      <c r="S64" s="11">
        <v>11</v>
      </c>
    </row>
    <row r="65" spans="1:19" ht="12.75">
      <c r="A65" t="s">
        <v>31</v>
      </c>
      <c r="D65" s="2">
        <v>21.2</v>
      </c>
      <c r="E65" s="11">
        <v>10</v>
      </c>
      <c r="F65" s="2">
        <v>21.2</v>
      </c>
      <c r="G65" s="11">
        <v>10</v>
      </c>
      <c r="H65" s="2">
        <v>21</v>
      </c>
      <c r="I65" s="11">
        <v>11</v>
      </c>
      <c r="J65" s="2">
        <v>20.93</v>
      </c>
      <c r="K65" s="11">
        <v>10</v>
      </c>
      <c r="L65" s="2">
        <v>21.21</v>
      </c>
      <c r="M65" s="11">
        <v>11</v>
      </c>
      <c r="N65" s="2">
        <v>21.16</v>
      </c>
      <c r="O65" s="11">
        <v>11</v>
      </c>
      <c r="P65" s="2">
        <v>21.07</v>
      </c>
      <c r="Q65" s="11">
        <v>11</v>
      </c>
      <c r="R65" s="2">
        <v>20.79</v>
      </c>
      <c r="S65" s="11">
        <v>11</v>
      </c>
    </row>
    <row r="66" spans="1:20" ht="12.75">
      <c r="A66" t="s">
        <v>32</v>
      </c>
      <c r="D66" s="2">
        <v>21.2</v>
      </c>
      <c r="E66" s="11">
        <v>11</v>
      </c>
      <c r="F66" s="2">
        <v>21.2</v>
      </c>
      <c r="G66" s="11">
        <v>10</v>
      </c>
      <c r="H66" s="2">
        <v>21.17</v>
      </c>
      <c r="I66" s="11">
        <v>11</v>
      </c>
      <c r="J66" s="2">
        <v>20.94</v>
      </c>
      <c r="K66" s="11">
        <v>10</v>
      </c>
      <c r="L66" s="2">
        <v>21.21</v>
      </c>
      <c r="M66" s="11">
        <v>11</v>
      </c>
      <c r="N66" s="2">
        <v>21.17</v>
      </c>
      <c r="O66" s="11">
        <v>11</v>
      </c>
      <c r="P66" s="2">
        <v>21.06</v>
      </c>
      <c r="Q66" s="11">
        <v>11</v>
      </c>
      <c r="R66" s="2">
        <v>20.79</v>
      </c>
      <c r="S66" s="11">
        <v>11</v>
      </c>
      <c r="T66" s="1" t="s">
        <v>35</v>
      </c>
    </row>
    <row r="67" spans="1:20" ht="12.75">
      <c r="A67" s="1" t="s">
        <v>33</v>
      </c>
      <c r="D67" s="8">
        <f aca="true" t="shared" si="3" ref="D67:S67">IF(D66=0,0,AVERAGE(D57:D66))</f>
        <v>21.205999999999996</v>
      </c>
      <c r="E67" s="8">
        <f t="shared" si="3"/>
        <v>10.3</v>
      </c>
      <c r="F67" s="8">
        <f t="shared" si="3"/>
        <v>21.196999999999996</v>
      </c>
      <c r="G67" s="8">
        <f t="shared" si="3"/>
        <v>10.4</v>
      </c>
      <c r="H67" s="8">
        <f t="shared" si="3"/>
        <v>21.143</v>
      </c>
      <c r="I67" s="8">
        <f t="shared" si="3"/>
        <v>10.2</v>
      </c>
      <c r="J67" s="8">
        <f t="shared" si="3"/>
        <v>20.937</v>
      </c>
      <c r="K67" s="8">
        <f t="shared" si="3"/>
        <v>10.4</v>
      </c>
      <c r="L67" s="8">
        <f t="shared" si="3"/>
        <v>21.215000000000003</v>
      </c>
      <c r="M67" s="8">
        <f t="shared" si="3"/>
        <v>10.2</v>
      </c>
      <c r="N67" s="8">
        <f t="shared" si="3"/>
        <v>21.163999999999998</v>
      </c>
      <c r="O67" s="8">
        <f t="shared" si="3"/>
        <v>10.9</v>
      </c>
      <c r="P67" s="8">
        <f t="shared" si="3"/>
        <v>21.059</v>
      </c>
      <c r="Q67" s="8">
        <f t="shared" si="3"/>
        <v>11</v>
      </c>
      <c r="R67" s="8">
        <f t="shared" si="3"/>
        <v>20.793999999999997</v>
      </c>
      <c r="S67" s="8">
        <f t="shared" si="3"/>
        <v>10.6</v>
      </c>
      <c r="T67" s="9">
        <f>D67*F67*H67*J67*L67*N67*P67*R67</f>
        <v>39122877781.518295</v>
      </c>
    </row>
    <row r="68" spans="1:20" ht="12.75">
      <c r="A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</row>
    <row r="70" spans="1:19" ht="12.75">
      <c r="A70" s="1" t="s">
        <v>22</v>
      </c>
      <c r="B70" s="2"/>
      <c r="C70" s="2"/>
      <c r="D70" s="1" t="s">
        <v>92</v>
      </c>
      <c r="E70" s="7" t="s">
        <v>51</v>
      </c>
      <c r="F70" s="1" t="s">
        <v>93</v>
      </c>
      <c r="G70" s="7" t="s">
        <v>51</v>
      </c>
      <c r="H70" s="1" t="s">
        <v>94</v>
      </c>
      <c r="I70" s="7" t="s">
        <v>51</v>
      </c>
      <c r="J70" s="1" t="s">
        <v>95</v>
      </c>
      <c r="K70" s="7" t="s">
        <v>51</v>
      </c>
      <c r="L70" s="1" t="s">
        <v>96</v>
      </c>
      <c r="M70" s="7" t="s">
        <v>51</v>
      </c>
      <c r="N70" s="1" t="s">
        <v>97</v>
      </c>
      <c r="O70" s="7" t="s">
        <v>51</v>
      </c>
      <c r="P70" s="1" t="s">
        <v>98</v>
      </c>
      <c r="Q70" s="7" t="s">
        <v>51</v>
      </c>
      <c r="R70" s="1" t="s">
        <v>99</v>
      </c>
      <c r="S70" s="7" t="s">
        <v>51</v>
      </c>
    </row>
    <row r="71" spans="1:19" ht="12.75">
      <c r="A71" t="s">
        <v>23</v>
      </c>
      <c r="D71" s="2">
        <v>21.23</v>
      </c>
      <c r="E71" s="11">
        <v>10</v>
      </c>
      <c r="F71" s="2">
        <v>21.22</v>
      </c>
      <c r="G71" s="11">
        <v>10</v>
      </c>
      <c r="H71" s="2">
        <v>21.15</v>
      </c>
      <c r="I71" s="11">
        <v>11</v>
      </c>
      <c r="J71" s="2">
        <v>20.89</v>
      </c>
      <c r="K71" s="11">
        <v>11</v>
      </c>
      <c r="L71" s="2">
        <v>21.31</v>
      </c>
      <c r="M71" s="11">
        <v>15</v>
      </c>
      <c r="N71" s="2">
        <v>21.45</v>
      </c>
      <c r="O71" s="11">
        <v>15</v>
      </c>
      <c r="P71" s="2">
        <v>21.3</v>
      </c>
      <c r="Q71" s="11">
        <v>14</v>
      </c>
      <c r="R71" s="2">
        <v>20.94</v>
      </c>
      <c r="S71" s="11">
        <v>13</v>
      </c>
    </row>
    <row r="72" spans="1:19" ht="12.75">
      <c r="A72" t="s">
        <v>24</v>
      </c>
      <c r="D72" s="2">
        <v>21.23</v>
      </c>
      <c r="E72" s="11">
        <v>11</v>
      </c>
      <c r="F72" s="2">
        <v>21.19</v>
      </c>
      <c r="G72" s="11">
        <v>11</v>
      </c>
      <c r="H72" s="2">
        <v>21.15</v>
      </c>
      <c r="I72" s="11">
        <v>11</v>
      </c>
      <c r="J72" s="2">
        <v>20.87</v>
      </c>
      <c r="K72" s="11">
        <v>10</v>
      </c>
      <c r="L72" s="2">
        <v>21.3</v>
      </c>
      <c r="M72" s="11">
        <v>15</v>
      </c>
      <c r="N72" s="2">
        <v>21.44</v>
      </c>
      <c r="O72" s="11">
        <v>14</v>
      </c>
      <c r="P72" s="2">
        <v>21.3</v>
      </c>
      <c r="Q72" s="11">
        <v>14</v>
      </c>
      <c r="R72" s="2">
        <v>20.91</v>
      </c>
      <c r="S72" s="11">
        <v>13</v>
      </c>
    </row>
    <row r="73" spans="1:19" ht="12.75">
      <c r="A73" t="s">
        <v>25</v>
      </c>
      <c r="D73" s="2">
        <v>21.25</v>
      </c>
      <c r="E73" s="11">
        <v>11</v>
      </c>
      <c r="F73" s="2">
        <v>21.19</v>
      </c>
      <c r="G73" s="11">
        <v>10</v>
      </c>
      <c r="H73" s="2">
        <v>21.15</v>
      </c>
      <c r="I73" s="11">
        <v>10</v>
      </c>
      <c r="J73" s="2">
        <v>20.9</v>
      </c>
      <c r="K73" s="11">
        <v>11</v>
      </c>
      <c r="L73" s="2">
        <v>21.29</v>
      </c>
      <c r="M73" s="11">
        <v>15</v>
      </c>
      <c r="N73" s="2">
        <v>21.43</v>
      </c>
      <c r="O73" s="11">
        <v>14</v>
      </c>
      <c r="P73" s="2">
        <v>21.29</v>
      </c>
      <c r="Q73" s="11">
        <v>14</v>
      </c>
      <c r="R73" s="2">
        <v>20.92</v>
      </c>
      <c r="S73" s="11">
        <v>14</v>
      </c>
    </row>
    <row r="74" spans="1:19" ht="12.75">
      <c r="A74" t="s">
        <v>26</v>
      </c>
      <c r="D74" s="2">
        <v>21.23</v>
      </c>
      <c r="E74" s="11">
        <v>11</v>
      </c>
      <c r="F74" s="2">
        <v>21.19</v>
      </c>
      <c r="G74" s="11">
        <v>10</v>
      </c>
      <c r="H74" s="2">
        <v>21.15</v>
      </c>
      <c r="I74" s="11">
        <v>10</v>
      </c>
      <c r="J74" s="2">
        <v>20.86</v>
      </c>
      <c r="K74" s="11">
        <v>11</v>
      </c>
      <c r="L74" s="2">
        <v>21.29</v>
      </c>
      <c r="M74" s="11">
        <v>15</v>
      </c>
      <c r="N74" s="2">
        <v>21.36</v>
      </c>
      <c r="O74" s="11">
        <v>14</v>
      </c>
      <c r="P74" s="2">
        <v>21.28</v>
      </c>
      <c r="Q74" s="11">
        <v>14</v>
      </c>
      <c r="R74" s="2">
        <v>20.92</v>
      </c>
      <c r="S74" s="11">
        <v>13</v>
      </c>
    </row>
    <row r="75" spans="1:19" ht="12.75">
      <c r="A75" t="s">
        <v>27</v>
      </c>
      <c r="D75" s="2">
        <v>21.23</v>
      </c>
      <c r="E75" s="11">
        <v>11</v>
      </c>
      <c r="F75" s="2">
        <v>21.18</v>
      </c>
      <c r="G75" s="11">
        <v>9</v>
      </c>
      <c r="H75" s="2">
        <v>21.15</v>
      </c>
      <c r="I75" s="11">
        <v>10</v>
      </c>
      <c r="J75" s="2">
        <v>20.87</v>
      </c>
      <c r="K75" s="11">
        <v>10</v>
      </c>
      <c r="L75" s="2">
        <v>21.29</v>
      </c>
      <c r="M75" s="11">
        <v>15</v>
      </c>
      <c r="N75" s="2">
        <v>21.41</v>
      </c>
      <c r="O75" s="11">
        <v>14</v>
      </c>
      <c r="P75" s="2">
        <v>21.27</v>
      </c>
      <c r="Q75" s="11">
        <v>14</v>
      </c>
      <c r="R75" s="2">
        <v>20.92</v>
      </c>
      <c r="S75" s="11">
        <v>13</v>
      </c>
    </row>
    <row r="76" spans="1:19" ht="12.75">
      <c r="A76" t="s">
        <v>28</v>
      </c>
      <c r="D76" s="2">
        <v>21.23</v>
      </c>
      <c r="E76" s="11">
        <v>11</v>
      </c>
      <c r="F76" s="2">
        <v>21.18</v>
      </c>
      <c r="G76" s="11">
        <v>11</v>
      </c>
      <c r="H76" s="2">
        <v>21.15</v>
      </c>
      <c r="I76" s="11">
        <v>10</v>
      </c>
      <c r="J76" s="2">
        <v>20.89</v>
      </c>
      <c r="K76" s="11">
        <v>11</v>
      </c>
      <c r="L76" s="2">
        <v>21.29</v>
      </c>
      <c r="M76" s="11">
        <v>15</v>
      </c>
      <c r="N76" s="2">
        <v>21.42</v>
      </c>
      <c r="O76" s="11">
        <v>14</v>
      </c>
      <c r="P76" s="2">
        <v>21.28</v>
      </c>
      <c r="Q76" s="11">
        <v>14</v>
      </c>
      <c r="R76" s="2">
        <v>20.91</v>
      </c>
      <c r="S76" s="11">
        <v>13</v>
      </c>
    </row>
    <row r="77" spans="1:19" ht="12.75">
      <c r="A77" t="s">
        <v>29</v>
      </c>
      <c r="D77" s="2">
        <v>21.22</v>
      </c>
      <c r="E77" s="11">
        <v>10</v>
      </c>
      <c r="F77" s="2">
        <v>21.18</v>
      </c>
      <c r="G77" s="11">
        <v>11</v>
      </c>
      <c r="H77" s="2">
        <v>21.14</v>
      </c>
      <c r="I77" s="11">
        <v>10</v>
      </c>
      <c r="J77" s="2">
        <v>20.87</v>
      </c>
      <c r="K77" s="11">
        <v>10</v>
      </c>
      <c r="L77" s="2">
        <v>21.3</v>
      </c>
      <c r="M77" s="11">
        <v>15</v>
      </c>
      <c r="N77" s="2">
        <v>21.43</v>
      </c>
      <c r="O77" s="11">
        <v>14</v>
      </c>
      <c r="P77" s="2">
        <v>21.29</v>
      </c>
      <c r="Q77" s="11">
        <v>13</v>
      </c>
      <c r="R77" s="2">
        <v>20.91</v>
      </c>
      <c r="S77" s="11">
        <v>13</v>
      </c>
    </row>
    <row r="78" spans="1:19" ht="12.75">
      <c r="A78" t="s">
        <v>30</v>
      </c>
      <c r="D78" s="2">
        <v>21.23</v>
      </c>
      <c r="E78" s="11">
        <v>11</v>
      </c>
      <c r="F78" s="2">
        <v>21.2</v>
      </c>
      <c r="G78" s="11">
        <v>11</v>
      </c>
      <c r="H78" s="2">
        <v>21.15</v>
      </c>
      <c r="I78" s="11">
        <v>11</v>
      </c>
      <c r="J78" s="2">
        <v>20.9</v>
      </c>
      <c r="K78" s="11">
        <v>11</v>
      </c>
      <c r="L78" s="2">
        <v>21.29</v>
      </c>
      <c r="M78" s="11">
        <v>14</v>
      </c>
      <c r="N78" s="2">
        <v>21.43</v>
      </c>
      <c r="O78" s="11">
        <v>14</v>
      </c>
      <c r="P78" s="2">
        <v>21.29</v>
      </c>
      <c r="Q78" s="11">
        <v>13</v>
      </c>
      <c r="R78" s="2">
        <v>20.91</v>
      </c>
      <c r="S78" s="11">
        <v>13</v>
      </c>
    </row>
    <row r="79" spans="1:19" ht="12.75">
      <c r="A79" t="s">
        <v>31</v>
      </c>
      <c r="D79" s="2">
        <v>21.22</v>
      </c>
      <c r="E79" s="11">
        <v>10</v>
      </c>
      <c r="F79" s="2">
        <v>21.18</v>
      </c>
      <c r="G79" s="11">
        <v>10</v>
      </c>
      <c r="H79" s="2">
        <v>21.15</v>
      </c>
      <c r="I79" s="11">
        <v>11</v>
      </c>
      <c r="J79" s="2">
        <v>20.87</v>
      </c>
      <c r="K79" s="11">
        <v>10</v>
      </c>
      <c r="L79" s="2">
        <v>21.29</v>
      </c>
      <c r="M79" s="11">
        <v>15</v>
      </c>
      <c r="N79" s="2">
        <v>21.43</v>
      </c>
      <c r="O79" s="11">
        <v>14</v>
      </c>
      <c r="P79" s="2">
        <v>21.29</v>
      </c>
      <c r="Q79" s="11">
        <v>13</v>
      </c>
      <c r="R79" s="2">
        <v>20.91</v>
      </c>
      <c r="S79" s="11">
        <v>13</v>
      </c>
    </row>
    <row r="80" spans="1:20" ht="12.75">
      <c r="A80" t="s">
        <v>32</v>
      </c>
      <c r="D80" s="2">
        <v>21.25</v>
      </c>
      <c r="E80" s="11">
        <v>11</v>
      </c>
      <c r="F80" s="2">
        <v>21.18</v>
      </c>
      <c r="G80" s="11">
        <v>10</v>
      </c>
      <c r="H80" s="2">
        <v>21.17</v>
      </c>
      <c r="I80" s="11">
        <v>10</v>
      </c>
      <c r="J80" s="2">
        <v>20.87</v>
      </c>
      <c r="K80" s="11">
        <v>10</v>
      </c>
      <c r="L80" s="2">
        <v>21.28</v>
      </c>
      <c r="M80" s="11">
        <v>14</v>
      </c>
      <c r="N80" s="2">
        <v>21.36</v>
      </c>
      <c r="O80" s="11">
        <v>14</v>
      </c>
      <c r="P80" s="2">
        <v>21.29</v>
      </c>
      <c r="Q80" s="11">
        <v>13</v>
      </c>
      <c r="R80" s="2">
        <v>20.91</v>
      </c>
      <c r="S80" s="11">
        <v>13</v>
      </c>
      <c r="T80" s="1" t="s">
        <v>35</v>
      </c>
    </row>
    <row r="81" spans="1:20" ht="12.75">
      <c r="A81" s="1" t="s">
        <v>33</v>
      </c>
      <c r="D81" s="8">
        <f aca="true" t="shared" si="4" ref="D81:S81">IF(D80=0,0,AVERAGE(D71:D80))</f>
        <v>21.232</v>
      </c>
      <c r="E81" s="8">
        <f t="shared" si="4"/>
        <v>10.7</v>
      </c>
      <c r="F81" s="8">
        <f t="shared" si="4"/>
        <v>21.189</v>
      </c>
      <c r="G81" s="8">
        <f t="shared" si="4"/>
        <v>10.3</v>
      </c>
      <c r="H81" s="8">
        <f t="shared" si="4"/>
        <v>21.151000000000003</v>
      </c>
      <c r="I81" s="8">
        <f t="shared" si="4"/>
        <v>10.4</v>
      </c>
      <c r="J81" s="8">
        <f t="shared" si="4"/>
        <v>20.879</v>
      </c>
      <c r="K81" s="8">
        <f t="shared" si="4"/>
        <v>10.5</v>
      </c>
      <c r="L81" s="8">
        <f t="shared" si="4"/>
        <v>21.293</v>
      </c>
      <c r="M81" s="8">
        <f t="shared" si="4"/>
        <v>14.8</v>
      </c>
      <c r="N81" s="8">
        <f t="shared" si="4"/>
        <v>21.416000000000004</v>
      </c>
      <c r="O81" s="8">
        <f t="shared" si="4"/>
        <v>14.1</v>
      </c>
      <c r="P81" s="8">
        <f t="shared" si="4"/>
        <v>21.287999999999997</v>
      </c>
      <c r="Q81" s="8">
        <f t="shared" si="4"/>
        <v>13.6</v>
      </c>
      <c r="R81" s="8">
        <f t="shared" si="4"/>
        <v>20.916</v>
      </c>
      <c r="S81" s="8">
        <f t="shared" si="4"/>
        <v>13.1</v>
      </c>
      <c r="T81" s="9">
        <f>D81*F81*H81*J81*L81*N81*P81*R81</f>
        <v>40339515054.85986</v>
      </c>
    </row>
    <row r="82" spans="1:20" ht="12.75">
      <c r="A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</row>
    <row r="84" spans="1:19" ht="12.75">
      <c r="A84" s="1" t="s">
        <v>22</v>
      </c>
      <c r="B84" s="2"/>
      <c r="C84" s="2"/>
      <c r="D84" s="1" t="s">
        <v>100</v>
      </c>
      <c r="E84" s="7" t="s">
        <v>51</v>
      </c>
      <c r="F84" s="1" t="s">
        <v>101</v>
      </c>
      <c r="G84" s="7" t="s">
        <v>51</v>
      </c>
      <c r="H84" s="1" t="s">
        <v>102</v>
      </c>
      <c r="I84" s="7" t="s">
        <v>51</v>
      </c>
      <c r="J84" s="1" t="s">
        <v>103</v>
      </c>
      <c r="K84" s="7" t="s">
        <v>51</v>
      </c>
      <c r="L84" s="1" t="s">
        <v>104</v>
      </c>
      <c r="M84" s="7" t="s">
        <v>51</v>
      </c>
      <c r="N84" s="1" t="s">
        <v>105</v>
      </c>
      <c r="O84" s="7" t="s">
        <v>51</v>
      </c>
      <c r="P84" s="1" t="s">
        <v>106</v>
      </c>
      <c r="Q84" s="7" t="s">
        <v>51</v>
      </c>
      <c r="R84" s="1" t="s">
        <v>107</v>
      </c>
      <c r="S84" s="7" t="s">
        <v>51</v>
      </c>
    </row>
    <row r="85" spans="1:19" ht="12.75">
      <c r="A85" t="s">
        <v>23</v>
      </c>
      <c r="D85" s="2">
        <v>21.33</v>
      </c>
      <c r="E85" s="11">
        <v>12</v>
      </c>
      <c r="F85" s="2">
        <v>21.48</v>
      </c>
      <c r="G85" s="11">
        <v>12</v>
      </c>
      <c r="H85" s="2">
        <v>21.39</v>
      </c>
      <c r="I85" s="11">
        <v>12</v>
      </c>
      <c r="J85" s="2">
        <v>21.03</v>
      </c>
      <c r="K85" s="11">
        <v>12</v>
      </c>
      <c r="L85" s="2">
        <v>21.37</v>
      </c>
      <c r="M85" s="11">
        <v>12</v>
      </c>
      <c r="N85" s="2">
        <v>21.5</v>
      </c>
      <c r="O85" s="11">
        <v>13</v>
      </c>
      <c r="P85" s="2">
        <v>21.4</v>
      </c>
      <c r="Q85" s="11">
        <v>12</v>
      </c>
      <c r="R85" s="2">
        <v>21.1</v>
      </c>
      <c r="S85" s="11">
        <v>12</v>
      </c>
    </row>
    <row r="86" spans="1:19" ht="12.75">
      <c r="A86" t="s">
        <v>24</v>
      </c>
      <c r="D86" s="2">
        <v>21.27</v>
      </c>
      <c r="E86" s="11">
        <v>12</v>
      </c>
      <c r="F86" s="2">
        <v>21.47</v>
      </c>
      <c r="G86" s="11">
        <v>12</v>
      </c>
      <c r="H86" s="2">
        <v>21.36</v>
      </c>
      <c r="I86" s="11">
        <v>12</v>
      </c>
      <c r="J86" s="2">
        <v>21.02</v>
      </c>
      <c r="K86" s="11">
        <v>12</v>
      </c>
      <c r="L86" s="2">
        <v>21.32</v>
      </c>
      <c r="M86" s="11">
        <v>12</v>
      </c>
      <c r="N86" s="2">
        <v>21.49</v>
      </c>
      <c r="O86" s="11">
        <v>12</v>
      </c>
      <c r="P86" s="2">
        <v>21.4</v>
      </c>
      <c r="Q86" s="11">
        <v>12</v>
      </c>
      <c r="R86" s="2">
        <v>21.09</v>
      </c>
      <c r="S86" s="11">
        <v>12</v>
      </c>
    </row>
    <row r="87" spans="1:19" ht="12.75">
      <c r="A87" t="s">
        <v>25</v>
      </c>
      <c r="D87" s="2">
        <v>21.29</v>
      </c>
      <c r="E87" s="11">
        <v>12</v>
      </c>
      <c r="F87" s="2">
        <v>21.47</v>
      </c>
      <c r="G87" s="11">
        <v>12</v>
      </c>
      <c r="H87" s="2">
        <v>21.36</v>
      </c>
      <c r="I87" s="11">
        <v>12</v>
      </c>
      <c r="J87" s="2">
        <v>21.02</v>
      </c>
      <c r="K87" s="11">
        <v>13</v>
      </c>
      <c r="L87" s="2">
        <v>21.32</v>
      </c>
      <c r="M87" s="11">
        <v>12</v>
      </c>
      <c r="N87" s="2">
        <v>21.48</v>
      </c>
      <c r="O87" s="11">
        <v>12</v>
      </c>
      <c r="P87" s="2">
        <v>21.4</v>
      </c>
      <c r="Q87" s="11">
        <v>12</v>
      </c>
      <c r="R87" s="2">
        <v>21.1</v>
      </c>
      <c r="S87" s="11">
        <v>12</v>
      </c>
    </row>
    <row r="88" spans="1:19" ht="12.75">
      <c r="A88" t="s">
        <v>26</v>
      </c>
      <c r="D88" s="2">
        <v>21.29</v>
      </c>
      <c r="E88" s="11">
        <v>12</v>
      </c>
      <c r="F88" s="2">
        <v>21.47</v>
      </c>
      <c r="G88" s="11">
        <v>12</v>
      </c>
      <c r="H88" s="2">
        <v>21.36</v>
      </c>
      <c r="I88" s="11">
        <v>12</v>
      </c>
      <c r="J88" s="2">
        <v>21.02</v>
      </c>
      <c r="K88" s="11">
        <v>13</v>
      </c>
      <c r="L88" s="2">
        <v>21.11</v>
      </c>
      <c r="M88" s="11">
        <v>12</v>
      </c>
      <c r="N88" s="2">
        <v>21.48</v>
      </c>
      <c r="O88" s="11">
        <v>12</v>
      </c>
      <c r="P88" s="2">
        <v>21.4</v>
      </c>
      <c r="Q88" s="11">
        <v>12</v>
      </c>
      <c r="R88" s="2">
        <v>21.09</v>
      </c>
      <c r="S88" s="11">
        <v>12</v>
      </c>
    </row>
    <row r="89" spans="1:19" ht="12.75">
      <c r="A89" t="s">
        <v>27</v>
      </c>
      <c r="D89" s="2">
        <v>21.29</v>
      </c>
      <c r="E89" s="11">
        <v>12</v>
      </c>
      <c r="F89" s="2">
        <v>21.446</v>
      </c>
      <c r="G89" s="11">
        <v>12</v>
      </c>
      <c r="H89" s="2">
        <v>21.36</v>
      </c>
      <c r="I89" s="11">
        <v>13</v>
      </c>
      <c r="J89" s="2">
        <v>21.02</v>
      </c>
      <c r="K89" s="11">
        <v>12</v>
      </c>
      <c r="L89" s="2">
        <v>21.32</v>
      </c>
      <c r="M89" s="11">
        <v>12</v>
      </c>
      <c r="N89" s="2">
        <v>21.48</v>
      </c>
      <c r="O89" s="11">
        <v>12</v>
      </c>
      <c r="P89" s="2">
        <v>21.4</v>
      </c>
      <c r="Q89" s="11">
        <v>12</v>
      </c>
      <c r="R89" s="2">
        <v>21.11</v>
      </c>
      <c r="S89" s="11">
        <v>12</v>
      </c>
    </row>
    <row r="90" spans="1:19" ht="12.75">
      <c r="A90" t="s">
        <v>28</v>
      </c>
      <c r="D90" s="2">
        <v>21.29</v>
      </c>
      <c r="E90" s="11">
        <v>12</v>
      </c>
      <c r="F90" s="2">
        <v>21.47</v>
      </c>
      <c r="G90" s="11">
        <v>12</v>
      </c>
      <c r="H90" s="2">
        <v>21.34</v>
      </c>
      <c r="I90" s="11">
        <v>12</v>
      </c>
      <c r="J90" s="2">
        <v>21.02</v>
      </c>
      <c r="K90" s="11">
        <v>12</v>
      </c>
      <c r="L90" s="2">
        <v>21.32</v>
      </c>
      <c r="M90" s="11">
        <v>12</v>
      </c>
      <c r="N90" s="2">
        <v>21.47</v>
      </c>
      <c r="O90" s="11">
        <v>12</v>
      </c>
      <c r="P90" s="2">
        <v>21.4</v>
      </c>
      <c r="Q90" s="11">
        <v>12</v>
      </c>
      <c r="R90" s="2">
        <v>21.09</v>
      </c>
      <c r="S90" s="11">
        <v>12</v>
      </c>
    </row>
    <row r="91" spans="1:19" ht="12.75">
      <c r="A91" t="s">
        <v>29</v>
      </c>
      <c r="D91" s="2">
        <v>21.29</v>
      </c>
      <c r="E91" s="11">
        <v>12</v>
      </c>
      <c r="F91" s="2">
        <v>21.39</v>
      </c>
      <c r="G91" s="11">
        <v>12</v>
      </c>
      <c r="H91" s="2">
        <v>21.36</v>
      </c>
      <c r="I91" s="11">
        <v>12</v>
      </c>
      <c r="J91" s="2">
        <v>21.02</v>
      </c>
      <c r="K91" s="11">
        <v>12</v>
      </c>
      <c r="L91" s="2">
        <v>21.32</v>
      </c>
      <c r="M91" s="11">
        <v>12</v>
      </c>
      <c r="N91" s="2">
        <v>21.48</v>
      </c>
      <c r="O91" s="11">
        <v>12</v>
      </c>
      <c r="P91" s="2">
        <v>21.4</v>
      </c>
      <c r="Q91" s="11">
        <v>12</v>
      </c>
      <c r="R91" s="2">
        <v>21.09</v>
      </c>
      <c r="S91" s="11">
        <v>12</v>
      </c>
    </row>
    <row r="92" spans="1:19" ht="12.75">
      <c r="A92" t="s">
        <v>30</v>
      </c>
      <c r="D92" s="2">
        <v>21.29</v>
      </c>
      <c r="E92" s="11">
        <v>12</v>
      </c>
      <c r="F92" s="2">
        <v>21.47</v>
      </c>
      <c r="G92" s="11">
        <v>12</v>
      </c>
      <c r="H92" s="2">
        <v>21.35</v>
      </c>
      <c r="I92" s="11">
        <v>12</v>
      </c>
      <c r="J92" s="2">
        <v>21.02</v>
      </c>
      <c r="K92" s="11">
        <v>13</v>
      </c>
      <c r="L92" s="2">
        <v>21.3</v>
      </c>
      <c r="M92" s="11">
        <v>12</v>
      </c>
      <c r="N92" s="2">
        <v>21.48</v>
      </c>
      <c r="O92" s="11">
        <v>12</v>
      </c>
      <c r="P92" s="2">
        <v>21.4</v>
      </c>
      <c r="Q92" s="11">
        <v>12</v>
      </c>
      <c r="R92" s="2">
        <v>21.09</v>
      </c>
      <c r="S92" s="11">
        <v>12</v>
      </c>
    </row>
    <row r="93" spans="1:19" ht="12.75">
      <c r="A93" t="s">
        <v>31</v>
      </c>
      <c r="D93" s="2">
        <v>21.22</v>
      </c>
      <c r="E93" s="11">
        <v>12</v>
      </c>
      <c r="F93" s="2">
        <v>21.47</v>
      </c>
      <c r="G93" s="11">
        <v>12</v>
      </c>
      <c r="H93" s="2">
        <v>21.37</v>
      </c>
      <c r="I93" s="11">
        <v>12</v>
      </c>
      <c r="J93" s="2">
        <v>21.02</v>
      </c>
      <c r="K93" s="11">
        <v>13</v>
      </c>
      <c r="L93" s="2">
        <v>21.31</v>
      </c>
      <c r="M93" s="11">
        <v>12</v>
      </c>
      <c r="N93" s="2">
        <v>21.48</v>
      </c>
      <c r="O93" s="11">
        <v>12</v>
      </c>
      <c r="P93" s="2">
        <v>21.4</v>
      </c>
      <c r="Q93" s="11">
        <v>12</v>
      </c>
      <c r="R93" s="2">
        <v>21.09</v>
      </c>
      <c r="S93" s="11">
        <v>12</v>
      </c>
    </row>
    <row r="94" spans="1:20" ht="12.75">
      <c r="A94" t="s">
        <v>32</v>
      </c>
      <c r="D94" s="2">
        <v>21.29</v>
      </c>
      <c r="E94" s="11">
        <v>12</v>
      </c>
      <c r="F94" s="2">
        <v>21.47</v>
      </c>
      <c r="G94" s="11">
        <v>12</v>
      </c>
      <c r="H94" s="2">
        <v>21.6</v>
      </c>
      <c r="I94" s="11">
        <v>12</v>
      </c>
      <c r="J94" s="2">
        <v>21</v>
      </c>
      <c r="K94" s="11">
        <v>13</v>
      </c>
      <c r="L94" s="2">
        <v>21.32</v>
      </c>
      <c r="M94" s="11">
        <v>12</v>
      </c>
      <c r="N94" s="2">
        <v>21.42</v>
      </c>
      <c r="O94" s="11">
        <v>12</v>
      </c>
      <c r="P94" s="2">
        <v>21.4</v>
      </c>
      <c r="Q94" s="11">
        <v>12</v>
      </c>
      <c r="R94" s="2">
        <v>21.1</v>
      </c>
      <c r="S94" s="11">
        <v>12</v>
      </c>
      <c r="T94" s="1" t="s">
        <v>35</v>
      </c>
    </row>
    <row r="95" spans="1:20" ht="12.75">
      <c r="A95" s="1" t="s">
        <v>33</v>
      </c>
      <c r="D95" s="8">
        <f aca="true" t="shared" si="5" ref="D95:S95">IF(D94=0,0,AVERAGE(D85:D94))</f>
        <v>21.284999999999997</v>
      </c>
      <c r="E95" s="8">
        <f t="shared" si="5"/>
        <v>12</v>
      </c>
      <c r="F95" s="8">
        <f t="shared" si="5"/>
        <v>21.460599999999996</v>
      </c>
      <c r="G95" s="8">
        <f t="shared" si="5"/>
        <v>12</v>
      </c>
      <c r="H95" s="8">
        <f t="shared" si="5"/>
        <v>21.384999999999998</v>
      </c>
      <c r="I95" s="8">
        <f t="shared" si="5"/>
        <v>12.1</v>
      </c>
      <c r="J95" s="8">
        <f t="shared" si="5"/>
        <v>21.019</v>
      </c>
      <c r="K95" s="8">
        <f t="shared" si="5"/>
        <v>12.5</v>
      </c>
      <c r="L95" s="8">
        <f t="shared" si="5"/>
        <v>21.301</v>
      </c>
      <c r="M95" s="8">
        <f t="shared" si="5"/>
        <v>12</v>
      </c>
      <c r="N95" s="8">
        <f t="shared" si="5"/>
        <v>21.476</v>
      </c>
      <c r="O95" s="8">
        <f t="shared" si="5"/>
        <v>12.1</v>
      </c>
      <c r="P95" s="8">
        <f t="shared" si="5"/>
        <v>21.400000000000002</v>
      </c>
      <c r="Q95" s="8">
        <f t="shared" si="5"/>
        <v>12</v>
      </c>
      <c r="R95" s="8">
        <f t="shared" si="5"/>
        <v>21.095</v>
      </c>
      <c r="S95" s="8">
        <f t="shared" si="5"/>
        <v>12</v>
      </c>
      <c r="T95" s="9">
        <f>D95*F95*H95*J95*L95*N95*P95*R95</f>
        <v>42401723522.621056</v>
      </c>
    </row>
    <row r="96" spans="1:20" ht="12.75">
      <c r="A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</row>
    <row r="97" spans="1:20" ht="12.75">
      <c r="A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</row>
    <row r="99" spans="1:5" ht="12.75">
      <c r="A99" s="1" t="s">
        <v>36</v>
      </c>
      <c r="B99" s="1" t="s">
        <v>37</v>
      </c>
      <c r="C99" s="1" t="s">
        <v>38</v>
      </c>
      <c r="D99" s="9">
        <f>PRODUCT(T95,T81,T67,T53,T39,T25)</f>
        <v>4.6424001616661866E+63</v>
      </c>
      <c r="E99" s="3" t="str">
        <f>IF(D99=0,"NO","SI")</f>
        <v>SI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9" spans="1:2" ht="12.75">
      <c r="A109" s="1" t="s">
        <v>39</v>
      </c>
      <c r="B109" s="1" t="s">
        <v>37</v>
      </c>
    </row>
    <row r="111" spans="1:3" ht="12.75">
      <c r="A111" s="1" t="s">
        <v>5</v>
      </c>
      <c r="B111" s="1" t="s">
        <v>6</v>
      </c>
      <c r="C111" s="1" t="s">
        <v>7</v>
      </c>
    </row>
    <row r="112" spans="1:3" ht="12.75">
      <c r="A112" s="1" t="s">
        <v>20</v>
      </c>
      <c r="B112" s="1" t="s">
        <v>21</v>
      </c>
      <c r="C112" s="3" t="str">
        <f>IF($D$99=0,"DATOS INCOMP.",C4)</f>
        <v>CABIGORDO</v>
      </c>
    </row>
    <row r="113" spans="1:3" ht="12.75">
      <c r="A113" s="1" t="s">
        <v>40</v>
      </c>
      <c r="B113" s="1" t="s">
        <v>41</v>
      </c>
      <c r="C113" s="3" t="str">
        <f>IF($D$99=0,"DATOS INCOMP.",C5)</f>
        <v>Limpio</v>
      </c>
    </row>
    <row r="115" spans="1:9" ht="12.75">
      <c r="A115" s="1" t="s">
        <v>12</v>
      </c>
      <c r="B115" s="3">
        <f>IF($D$99=0,"DATOS INCOMP.",B7)</f>
        <v>674576</v>
      </c>
      <c r="D115" s="1" t="s">
        <v>11</v>
      </c>
      <c r="E115" s="3">
        <f aca="true" t="shared" si="6" ref="E115:H116">IF($D$99=0,"DATOS INCOMP.",E7)</f>
        <v>40</v>
      </c>
      <c r="F115" s="3">
        <f t="shared" si="6"/>
        <v>25</v>
      </c>
      <c r="G115" s="3">
        <f t="shared" si="6"/>
        <v>24</v>
      </c>
      <c r="H115" s="3" t="str">
        <f t="shared" si="6"/>
        <v>N</v>
      </c>
      <c r="I115" s="3"/>
    </row>
    <row r="116" spans="1:9" ht="12.75">
      <c r="A116" s="1" t="s">
        <v>13</v>
      </c>
      <c r="B116" s="3">
        <f>IF($D$99=0,"DATOS INCOMP.",B8)</f>
        <v>4477004</v>
      </c>
      <c r="D116" s="1" t="s">
        <v>14</v>
      </c>
      <c r="E116" s="3">
        <f t="shared" si="6"/>
        <v>0</v>
      </c>
      <c r="F116" s="3">
        <f t="shared" si="6"/>
        <v>56</v>
      </c>
      <c r="G116" s="3">
        <f t="shared" si="6"/>
        <v>36</v>
      </c>
      <c r="H116" s="3" t="str">
        <f t="shared" si="6"/>
        <v>W</v>
      </c>
      <c r="I116" s="3"/>
    </row>
    <row r="117" spans="1:9" ht="12.75">
      <c r="A117" s="1" t="s">
        <v>58</v>
      </c>
      <c r="B117" s="3">
        <f>IF($D$99=0,"DATOS INCOMP.",B9)</f>
        <v>1612</v>
      </c>
      <c r="D117" s="1"/>
      <c r="E117" s="3"/>
      <c r="F117" s="3"/>
      <c r="G117" s="3"/>
      <c r="H117" s="3"/>
      <c r="I117" s="3"/>
    </row>
    <row r="119" spans="1:3" ht="12.75">
      <c r="A119" s="1" t="s">
        <v>45</v>
      </c>
      <c r="B119" s="12">
        <f>IF(B25=0,"DATOS INCOMP.",B25)</f>
        <v>21.158000000000005</v>
      </c>
      <c r="C119" s="1" t="s">
        <v>44</v>
      </c>
    </row>
    <row r="120" spans="1:13" ht="12.75">
      <c r="A120" s="1" t="s">
        <v>46</v>
      </c>
      <c r="B120" s="12">
        <f>IF($T$25=0,"DATOS INCOMP.",D25)</f>
        <v>21.279000000000003</v>
      </c>
      <c r="C120" s="12">
        <f>IF($T$25=0,"DATOS INCOMP.",L25)</f>
        <v>21.287999999999997</v>
      </c>
      <c r="D120" s="12">
        <f>IF($T$39=0,"DATOS INCOMP.",D39)</f>
        <v>21.273000000000003</v>
      </c>
      <c r="E120" s="12">
        <f>IF($T$39=0,"DATOS INCOMP.",L39)</f>
        <v>21.264999999999997</v>
      </c>
      <c r="F120" s="12">
        <f>IF($T$53=0,"DATOS INCOMP.",D53)</f>
        <v>21.237999999999996</v>
      </c>
      <c r="G120" s="12">
        <f>IF($T$53=0,"DATOS INCOMP.",L53)</f>
        <v>21.226999999999997</v>
      </c>
      <c r="H120" s="12">
        <f>IF($T$67=0,"DATOS INCOMP.",D67)</f>
        <v>21.205999999999996</v>
      </c>
      <c r="I120" s="12">
        <f>IF($T$67=0,"DATOS INCOMP.",L67)</f>
        <v>21.215000000000003</v>
      </c>
      <c r="J120" s="12">
        <f>IF($T$81=0,"DATOS INCOMP.",D81)</f>
        <v>21.232</v>
      </c>
      <c r="K120" s="12">
        <f>IF($T$81=0,"DATOS INCOMP.",L81)</f>
        <v>21.293</v>
      </c>
      <c r="L120" s="12">
        <f>IF($T$95=0,"DATOS INCOMP.",D95)</f>
        <v>21.284999999999997</v>
      </c>
      <c r="M120" s="12">
        <f>IF($T$95=0,"DATOS INCOMP.",L95)</f>
        <v>21.301</v>
      </c>
    </row>
    <row r="121" spans="1:13" ht="12.75">
      <c r="A121" s="1" t="s">
        <v>47</v>
      </c>
      <c r="B121" s="12">
        <f>IF($T$25=0,"DATOS INCOMP.",F25)</f>
        <v>21.445</v>
      </c>
      <c r="C121" s="12">
        <f>IF($T$25=0,"DATOS INCOMP.",N25)</f>
        <v>21.314</v>
      </c>
      <c r="D121" s="12">
        <f>IF($T$39=0,"DATOS INCOMP.",F39)</f>
        <v>21.233999999999998</v>
      </c>
      <c r="E121" s="12">
        <f>IF($T$39=0,"DATOS INCOMP.",N39)</f>
        <v>21.240000000000002</v>
      </c>
      <c r="F121" s="12">
        <f>IF($T$53=0,"DATOS INCOMP.",F53)</f>
        <v>21.253000000000004</v>
      </c>
      <c r="G121" s="12">
        <f>IF($T$53=0,"DATOS INCOMP.",N53)</f>
        <v>21.240999999999996</v>
      </c>
      <c r="H121" s="12">
        <f>IF($T$67=0,"DATOS INCOMP.",F67)</f>
        <v>21.196999999999996</v>
      </c>
      <c r="I121" s="12">
        <f>IF($T$67=0,"DATOS INCOMP.",N67)</f>
        <v>21.163999999999998</v>
      </c>
      <c r="J121" s="12">
        <f>IF($T$81=0,"DATOS INCOMP.",F81)</f>
        <v>21.189</v>
      </c>
      <c r="K121" s="12">
        <f>IF($T$81=0,"DATOS INCOMP.",N81)</f>
        <v>21.416000000000004</v>
      </c>
      <c r="L121" s="12">
        <f>IF($T$95=0,"DATOS INCOMP.",F95)</f>
        <v>21.460599999999996</v>
      </c>
      <c r="M121" s="12">
        <f>IF($T$95=0,"DATOS INCOMP.",N95)</f>
        <v>21.476</v>
      </c>
    </row>
    <row r="122" spans="1:13" ht="12.75">
      <c r="A122" s="1" t="s">
        <v>48</v>
      </c>
      <c r="B122" s="12">
        <f>IF($T$25=0,"DATOS INCOMP.",H25)</f>
        <v>21.381</v>
      </c>
      <c r="C122" s="12">
        <f>IF($T$25=0,"DATOS INCOMP.",P25)</f>
        <v>21.222</v>
      </c>
      <c r="D122" s="12">
        <f>IF($T$39=0,"DATOS INCOMP.",H39)</f>
        <v>21.188</v>
      </c>
      <c r="E122" s="12">
        <f>IF($T$39=0,"DATOS INCOMP.",P39)</f>
        <v>21.286</v>
      </c>
      <c r="F122" s="12">
        <f>IF($T$53=0,"DATOS INCOMP.",H53)</f>
        <v>21.28</v>
      </c>
      <c r="G122" s="12">
        <f>IF($T$53=0,"DATOS INCOMP.",P53)</f>
        <v>21.253999999999998</v>
      </c>
      <c r="H122" s="12">
        <f>IF($T$67=0,"DATOS INCOMP.",H67)</f>
        <v>21.143</v>
      </c>
      <c r="I122" s="12">
        <f>IF($T$67=0,"DATOS INCOMP.",P67)</f>
        <v>21.059</v>
      </c>
      <c r="J122" s="12">
        <f>IF($T$81=0,"DATOS INCOMP.",H81)</f>
        <v>21.151000000000003</v>
      </c>
      <c r="K122" s="12">
        <f>IF($T$81=0,"DATOS INCOMP.",P81)</f>
        <v>21.287999999999997</v>
      </c>
      <c r="L122" s="12">
        <f>IF($T$95=0,"DATOS INCOMP.",H95)</f>
        <v>21.384999999999998</v>
      </c>
      <c r="M122" s="12">
        <f>IF($T$95=0,"DATOS INCOMP.",P95)</f>
        <v>21.400000000000002</v>
      </c>
    </row>
    <row r="123" spans="1:13" ht="12.75">
      <c r="A123" s="1" t="s">
        <v>49</v>
      </c>
      <c r="B123" s="12">
        <f>IF($T$25=0,"DATOS INCOMP.",J25)</f>
        <v>21.116999999999997</v>
      </c>
      <c r="C123" s="12">
        <f>IF($T$25=0,"DATOS INCOMP.",R25)</f>
        <v>21.031</v>
      </c>
      <c r="D123" s="12">
        <f>IF($T$39=0,"DATOS INCOMP.",J39)</f>
        <v>21.049999999999997</v>
      </c>
      <c r="E123" s="12">
        <f>IF($T$39=0,"DATOS INCOMP.",R39)</f>
        <v>21.121000000000002</v>
      </c>
      <c r="F123" s="12">
        <f>IF($T$53=0,"DATOS INCOMP.",J53)</f>
        <v>21.067</v>
      </c>
      <c r="G123" s="12">
        <f>IF($T$53=0,"DATOS INCOMP.",R53)</f>
        <v>20.959000000000003</v>
      </c>
      <c r="H123" s="12">
        <f>IF($T$67=0,"DATOS INCOMP.",J67)</f>
        <v>20.937</v>
      </c>
      <c r="I123" s="12">
        <f>IF($T$67=0,"DATOS INCOMP.",R67)</f>
        <v>20.793999999999997</v>
      </c>
      <c r="J123" s="12">
        <f>IF($T$81=0,"DATOS INCOMP.",J81)</f>
        <v>20.879</v>
      </c>
      <c r="K123" s="12">
        <f>IF($T$81=0,"DATOS INCOMP.",R81)</f>
        <v>20.916</v>
      </c>
      <c r="L123" s="12">
        <f>IF($T$95=0,"DATOS INCOMP.",J95)</f>
        <v>21.019</v>
      </c>
      <c r="M123" s="12">
        <f>IF($T$95=0,"DATOS INCOMP.",R95)</f>
        <v>21.095</v>
      </c>
    </row>
    <row r="124" spans="1:13" ht="12.75">
      <c r="A124" s="1" t="s">
        <v>50</v>
      </c>
      <c r="B124" s="14" t="s">
        <v>108</v>
      </c>
      <c r="C124" s="14" t="s">
        <v>109</v>
      </c>
      <c r="D124" s="14" t="s">
        <v>110</v>
      </c>
      <c r="E124" s="14" t="s">
        <v>111</v>
      </c>
      <c r="F124" s="14" t="s">
        <v>112</v>
      </c>
      <c r="G124" s="14" t="s">
        <v>113</v>
      </c>
      <c r="H124" s="14" t="s">
        <v>114</v>
      </c>
      <c r="I124" s="14" t="s">
        <v>115</v>
      </c>
      <c r="J124" s="14" t="s">
        <v>116</v>
      </c>
      <c r="K124" s="14" t="s">
        <v>117</v>
      </c>
      <c r="L124" s="14" t="s">
        <v>118</v>
      </c>
      <c r="M124" s="14" t="s">
        <v>119</v>
      </c>
    </row>
    <row r="126" spans="1:8" ht="12.75">
      <c r="A126" s="1" t="s">
        <v>19</v>
      </c>
      <c r="D126" s="1" t="s">
        <v>59</v>
      </c>
      <c r="E126" s="15">
        <f>IF($D$99=0,"DATOS INCOMP.",E11)</f>
        <v>40781</v>
      </c>
      <c r="G126" s="1" t="s">
        <v>52</v>
      </c>
      <c r="H126" s="16">
        <f>IF($D$99=0,"DATOS INCOMP.",H11)</f>
        <v>0.8402777777777778</v>
      </c>
    </row>
    <row r="127" spans="4:8" ht="12.75">
      <c r="D127" s="1" t="s">
        <v>120</v>
      </c>
      <c r="E127" s="15">
        <f>IF($D$99=0,"DATOS INCOMP.",E12)</f>
        <v>40781</v>
      </c>
      <c r="G127" s="1" t="s">
        <v>53</v>
      </c>
      <c r="H127" s="16">
        <f>IF($D$99=0,"DATOS INCOMP.",H12)</f>
        <v>0.9270833333333334</v>
      </c>
    </row>
  </sheetData>
  <sheetProtection sheet="1" objects="1" scenarios="1" formatCells="0" selectLockedCells="1"/>
  <conditionalFormatting sqref="D99 T25:T26 T53:T54 T67:T68 T81:T82 T95:T97 T39:T40">
    <cfRule type="cellIs" priority="2" dxfId="1" operator="equal" stopIfTrue="1">
      <formula>0</formula>
    </cfRule>
  </conditionalFormatting>
  <conditionalFormatting sqref="D53:S54 B25:S26 D81:S82 D67:S68 D39:S40 D95:S97">
    <cfRule type="cellIs" priority="1" dxfId="0" operator="greaterThan" stopIfTrue="1">
      <formula>0</formula>
    </cfRule>
  </conditionalFormatting>
  <printOptions/>
  <pageMargins left="0.75" right="0.75" top="1" bottom="1" header="0" footer="0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97">
      <selection activeCell="B15" sqref="B15"/>
    </sheetView>
  </sheetViews>
  <sheetFormatPr defaultColWidth="11.421875" defaultRowHeight="12.75"/>
  <cols>
    <col min="1" max="1" width="16.57421875" style="0" bestFit="1" customWidth="1"/>
    <col min="2" max="2" width="15.140625" style="0" bestFit="1" customWidth="1"/>
    <col min="3" max="4" width="13.28125" style="0" bestFit="1" customWidth="1"/>
    <col min="5" max="5" width="17.28125" style="0" bestFit="1" customWidth="1"/>
    <col min="6" max="6" width="16.7109375" style="0" bestFit="1" customWidth="1"/>
    <col min="7" max="7" width="17.421875" style="0" bestFit="1" customWidth="1"/>
    <col min="8" max="8" width="13.57421875" style="0" bestFit="1" customWidth="1"/>
    <col min="9" max="9" width="15.00390625" style="0" bestFit="1" customWidth="1"/>
    <col min="10" max="10" width="12.7109375" style="0" bestFit="1" customWidth="1"/>
    <col min="12" max="12" width="10.140625" style="0" customWidth="1"/>
    <col min="13" max="13" width="12.28125" style="0" customWidth="1"/>
    <col min="20" max="20" width="14.57421875" style="0" bestFit="1" customWidth="1"/>
  </cols>
  <sheetData>
    <row r="1" spans="1:10" ht="12.7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H1" s="1" t="s">
        <v>8</v>
      </c>
      <c r="I1" s="1" t="s">
        <v>9</v>
      </c>
      <c r="J1" s="1" t="s">
        <v>10</v>
      </c>
    </row>
    <row r="3" spans="1:3" ht="12.75">
      <c r="A3" s="1" t="s">
        <v>5</v>
      </c>
      <c r="B3" s="1" t="s">
        <v>6</v>
      </c>
      <c r="C3" s="1" t="s">
        <v>7</v>
      </c>
    </row>
    <row r="4" spans="1:6" ht="12.75">
      <c r="A4" s="1" t="s">
        <v>20</v>
      </c>
      <c r="B4" s="1" t="s">
        <v>21</v>
      </c>
      <c r="C4" s="10" t="s">
        <v>57</v>
      </c>
      <c r="D4" s="6"/>
      <c r="E4" s="6"/>
      <c r="F4" s="1"/>
    </row>
    <row r="5" spans="1:5" ht="12.75">
      <c r="A5" s="1" t="s">
        <v>40</v>
      </c>
      <c r="B5" s="1" t="s">
        <v>41</v>
      </c>
      <c r="C5" s="10" t="s">
        <v>43</v>
      </c>
      <c r="D5" s="6"/>
      <c r="E5" s="6"/>
    </row>
    <row r="6" spans="5:8" ht="12.75">
      <c r="E6" t="s">
        <v>15</v>
      </c>
      <c r="F6" t="s">
        <v>16</v>
      </c>
      <c r="G6" t="s">
        <v>17</v>
      </c>
      <c r="H6" t="s">
        <v>18</v>
      </c>
    </row>
    <row r="7" spans="1:8" ht="12.75">
      <c r="A7" s="1" t="s">
        <v>12</v>
      </c>
      <c r="B7" s="2">
        <v>647219</v>
      </c>
      <c r="D7" s="1" t="s">
        <v>11</v>
      </c>
      <c r="E7" s="4">
        <v>40</v>
      </c>
      <c r="F7" s="4">
        <v>17</v>
      </c>
      <c r="G7" s="4">
        <v>8</v>
      </c>
      <c r="H7" s="10" t="s">
        <v>54</v>
      </c>
    </row>
    <row r="8" spans="1:8" ht="12.75">
      <c r="A8" s="1" t="s">
        <v>13</v>
      </c>
      <c r="B8" s="2">
        <v>4461118</v>
      </c>
      <c r="D8" s="1" t="s">
        <v>14</v>
      </c>
      <c r="E8" s="4">
        <v>1</v>
      </c>
      <c r="F8" s="4">
        <v>16</v>
      </c>
      <c r="G8" s="4">
        <v>8</v>
      </c>
      <c r="H8" s="10" t="s">
        <v>55</v>
      </c>
    </row>
    <row r="9" spans="1:8" ht="12.75">
      <c r="A9" s="1" t="s">
        <v>58</v>
      </c>
      <c r="B9" s="2">
        <v>1200</v>
      </c>
      <c r="D9" s="1"/>
      <c r="E9" s="4"/>
      <c r="F9" s="4"/>
      <c r="G9" s="4"/>
      <c r="H9" s="10"/>
    </row>
    <row r="11" spans="1:8" ht="12.75">
      <c r="A11" s="1" t="s">
        <v>19</v>
      </c>
      <c r="D11" s="1" t="s">
        <v>59</v>
      </c>
      <c r="E11" s="5">
        <v>40747</v>
      </c>
      <c r="G11" s="1" t="s">
        <v>52</v>
      </c>
      <c r="H11" s="13">
        <v>0.9166666666666666</v>
      </c>
    </row>
    <row r="12" spans="4:8" ht="12.75">
      <c r="D12" s="1" t="s">
        <v>120</v>
      </c>
      <c r="E12" s="5">
        <v>40748</v>
      </c>
      <c r="G12" s="1" t="s">
        <v>53</v>
      </c>
      <c r="H12" s="13">
        <v>0.006944444444444444</v>
      </c>
    </row>
    <row r="14" spans="1:19" ht="12.75">
      <c r="A14" s="1" t="s">
        <v>22</v>
      </c>
      <c r="B14" s="7" t="s">
        <v>34</v>
      </c>
      <c r="C14" s="7" t="s">
        <v>51</v>
      </c>
      <c r="D14" s="1" t="s">
        <v>60</v>
      </c>
      <c r="E14" s="7" t="s">
        <v>51</v>
      </c>
      <c r="F14" s="1" t="s">
        <v>61</v>
      </c>
      <c r="G14" s="7" t="s">
        <v>51</v>
      </c>
      <c r="H14" s="1" t="s">
        <v>62</v>
      </c>
      <c r="I14" s="7" t="s">
        <v>51</v>
      </c>
      <c r="J14" s="1" t="s">
        <v>63</v>
      </c>
      <c r="K14" s="7" t="s">
        <v>51</v>
      </c>
      <c r="L14" s="1" t="s">
        <v>64</v>
      </c>
      <c r="M14" s="7" t="s">
        <v>51</v>
      </c>
      <c r="N14" s="1" t="s">
        <v>65</v>
      </c>
      <c r="O14" s="7" t="s">
        <v>51</v>
      </c>
      <c r="P14" s="1" t="s">
        <v>66</v>
      </c>
      <c r="Q14" s="7" t="s">
        <v>51</v>
      </c>
      <c r="R14" s="1" t="s">
        <v>67</v>
      </c>
      <c r="S14" s="7" t="s">
        <v>51</v>
      </c>
    </row>
    <row r="15" spans="1:19" ht="12.75">
      <c r="A15" t="s">
        <v>23</v>
      </c>
      <c r="B15" s="2">
        <v>21.43</v>
      </c>
      <c r="C15" s="11">
        <v>20</v>
      </c>
      <c r="D15" s="2">
        <v>21.4</v>
      </c>
      <c r="E15" s="11">
        <v>14</v>
      </c>
      <c r="F15" s="2">
        <v>21.44</v>
      </c>
      <c r="G15" s="11">
        <v>14</v>
      </c>
      <c r="H15" s="2">
        <v>21.3</v>
      </c>
      <c r="I15" s="11">
        <v>14</v>
      </c>
      <c r="J15" s="2">
        <v>21.01</v>
      </c>
      <c r="K15" s="11">
        <v>14</v>
      </c>
      <c r="L15" s="2">
        <v>21.42</v>
      </c>
      <c r="M15" s="11">
        <v>14</v>
      </c>
      <c r="N15" s="2">
        <v>21.37</v>
      </c>
      <c r="O15" s="11">
        <v>14</v>
      </c>
      <c r="P15" s="2">
        <v>21.18</v>
      </c>
      <c r="Q15" s="11">
        <v>13</v>
      </c>
      <c r="R15" s="2">
        <v>20.9</v>
      </c>
      <c r="S15" s="11">
        <v>14</v>
      </c>
    </row>
    <row r="16" spans="1:19" ht="12.75">
      <c r="A16" t="s">
        <v>24</v>
      </c>
      <c r="B16" s="2">
        <v>21.43</v>
      </c>
      <c r="C16" s="11">
        <v>20</v>
      </c>
      <c r="D16" s="2">
        <v>21.39</v>
      </c>
      <c r="E16" s="11">
        <v>14</v>
      </c>
      <c r="F16" s="2">
        <v>21.43</v>
      </c>
      <c r="G16" s="11">
        <v>14</v>
      </c>
      <c r="H16" s="2">
        <v>21.29</v>
      </c>
      <c r="I16" s="11">
        <v>14</v>
      </c>
      <c r="J16" s="2">
        <v>21.01</v>
      </c>
      <c r="K16" s="11">
        <v>14</v>
      </c>
      <c r="L16" s="2">
        <v>21.4</v>
      </c>
      <c r="M16" s="11">
        <v>14</v>
      </c>
      <c r="N16" s="2">
        <v>21.35</v>
      </c>
      <c r="O16" s="11">
        <v>14</v>
      </c>
      <c r="P16" s="2">
        <v>21.17</v>
      </c>
      <c r="Q16" s="11">
        <v>14</v>
      </c>
      <c r="R16" s="2">
        <v>20.87</v>
      </c>
      <c r="S16" s="11">
        <v>14</v>
      </c>
    </row>
    <row r="17" spans="1:19" ht="12.75">
      <c r="A17" t="s">
        <v>25</v>
      </c>
      <c r="B17" s="2">
        <v>21.42</v>
      </c>
      <c r="C17" s="11">
        <v>20</v>
      </c>
      <c r="D17" s="2">
        <v>21.38</v>
      </c>
      <c r="E17" s="11">
        <v>14</v>
      </c>
      <c r="F17" s="2">
        <v>21.42</v>
      </c>
      <c r="G17" s="11">
        <v>14</v>
      </c>
      <c r="H17" s="2">
        <v>21.28</v>
      </c>
      <c r="I17" s="11">
        <v>14</v>
      </c>
      <c r="J17" s="2">
        <v>21.01</v>
      </c>
      <c r="K17" s="11">
        <v>14</v>
      </c>
      <c r="L17" s="2">
        <v>21.4</v>
      </c>
      <c r="M17" s="11">
        <v>14</v>
      </c>
      <c r="N17" s="2">
        <v>21.34</v>
      </c>
      <c r="O17" s="11">
        <v>14</v>
      </c>
      <c r="P17" s="2">
        <v>21.17</v>
      </c>
      <c r="Q17" s="11">
        <v>14</v>
      </c>
      <c r="R17" s="2">
        <v>20.87</v>
      </c>
      <c r="S17" s="11">
        <v>14</v>
      </c>
    </row>
    <row r="18" spans="1:19" ht="12.75">
      <c r="A18" t="s">
        <v>26</v>
      </c>
      <c r="B18" s="2">
        <v>21.44</v>
      </c>
      <c r="C18" s="11">
        <v>19</v>
      </c>
      <c r="D18" s="2">
        <v>21.38</v>
      </c>
      <c r="E18" s="11">
        <v>14</v>
      </c>
      <c r="F18" s="2">
        <v>21.42</v>
      </c>
      <c r="G18" s="11">
        <v>14</v>
      </c>
      <c r="H18" s="2">
        <v>21.29</v>
      </c>
      <c r="I18" s="11">
        <v>14</v>
      </c>
      <c r="J18" s="2">
        <v>21.01</v>
      </c>
      <c r="K18" s="11">
        <v>14</v>
      </c>
      <c r="L18" s="2">
        <v>21.4</v>
      </c>
      <c r="M18" s="11">
        <v>14</v>
      </c>
      <c r="N18" s="2">
        <v>21.35</v>
      </c>
      <c r="O18" s="11">
        <v>14</v>
      </c>
      <c r="P18" s="2">
        <v>21.16</v>
      </c>
      <c r="Q18" s="11">
        <v>14</v>
      </c>
      <c r="R18" s="2">
        <v>20.86</v>
      </c>
      <c r="S18" s="11">
        <v>14</v>
      </c>
    </row>
    <row r="19" spans="1:19" ht="12.75">
      <c r="A19" t="s">
        <v>27</v>
      </c>
      <c r="B19" s="2">
        <v>21.12</v>
      </c>
      <c r="C19" s="11">
        <v>19</v>
      </c>
      <c r="D19" s="2">
        <v>21.38</v>
      </c>
      <c r="E19" s="11">
        <v>14</v>
      </c>
      <c r="F19" s="2">
        <v>21.42</v>
      </c>
      <c r="G19" s="11">
        <v>14</v>
      </c>
      <c r="H19" s="2">
        <v>21.28</v>
      </c>
      <c r="I19" s="11">
        <v>14</v>
      </c>
      <c r="J19" s="2">
        <v>21</v>
      </c>
      <c r="K19" s="11">
        <v>14</v>
      </c>
      <c r="L19" s="2">
        <v>21.4</v>
      </c>
      <c r="M19" s="11">
        <v>14</v>
      </c>
      <c r="N19" s="2">
        <v>21.35</v>
      </c>
      <c r="O19" s="11">
        <v>14</v>
      </c>
      <c r="P19" s="2">
        <v>21.16</v>
      </c>
      <c r="Q19" s="11">
        <v>14</v>
      </c>
      <c r="R19" s="2">
        <v>20.87</v>
      </c>
      <c r="S19" s="11">
        <v>14</v>
      </c>
    </row>
    <row r="20" spans="1:19" ht="12.75">
      <c r="A20" t="s">
        <v>28</v>
      </c>
      <c r="B20" s="2">
        <v>21.43</v>
      </c>
      <c r="C20" s="11">
        <v>20</v>
      </c>
      <c r="D20" s="2">
        <v>21.38</v>
      </c>
      <c r="E20" s="11">
        <v>14</v>
      </c>
      <c r="F20" s="2">
        <v>21.41</v>
      </c>
      <c r="G20" s="11">
        <v>14</v>
      </c>
      <c r="H20" s="2">
        <v>21.27</v>
      </c>
      <c r="I20" s="11">
        <v>14</v>
      </c>
      <c r="J20" s="2">
        <v>21</v>
      </c>
      <c r="K20" s="11">
        <v>14</v>
      </c>
      <c r="L20" s="2">
        <v>21.4</v>
      </c>
      <c r="M20" s="11">
        <v>15</v>
      </c>
      <c r="N20" s="2">
        <v>21.35</v>
      </c>
      <c r="O20" s="11">
        <v>14</v>
      </c>
      <c r="P20" s="2">
        <v>21.16</v>
      </c>
      <c r="Q20" s="11">
        <v>14</v>
      </c>
      <c r="R20" s="2">
        <v>20.87</v>
      </c>
      <c r="S20" s="11">
        <v>14</v>
      </c>
    </row>
    <row r="21" spans="1:19" ht="12.75">
      <c r="A21" t="s">
        <v>29</v>
      </c>
      <c r="B21" s="2">
        <v>21.41</v>
      </c>
      <c r="C21" s="11">
        <v>19</v>
      </c>
      <c r="D21" s="2">
        <v>21.38</v>
      </c>
      <c r="E21" s="11">
        <v>14</v>
      </c>
      <c r="F21" s="2">
        <v>21.41</v>
      </c>
      <c r="G21" s="11">
        <v>14</v>
      </c>
      <c r="H21" s="2">
        <v>21.28</v>
      </c>
      <c r="I21" s="11">
        <v>14</v>
      </c>
      <c r="J21" s="2">
        <v>21.01</v>
      </c>
      <c r="K21" s="11">
        <v>14</v>
      </c>
      <c r="L21" s="2">
        <v>21.39</v>
      </c>
      <c r="M21" s="11">
        <v>14</v>
      </c>
      <c r="N21" s="2">
        <v>21.33</v>
      </c>
      <c r="O21" s="11">
        <v>14</v>
      </c>
      <c r="P21" s="2">
        <v>21.16</v>
      </c>
      <c r="Q21" s="11">
        <v>14</v>
      </c>
      <c r="R21" s="2">
        <v>20.87</v>
      </c>
      <c r="S21" s="11">
        <v>14</v>
      </c>
    </row>
    <row r="22" spans="1:19" ht="12.75">
      <c r="A22" t="s">
        <v>30</v>
      </c>
      <c r="B22" s="2">
        <v>21.42</v>
      </c>
      <c r="C22" s="11">
        <v>19</v>
      </c>
      <c r="D22" s="2">
        <v>21.37</v>
      </c>
      <c r="E22" s="11">
        <v>14</v>
      </c>
      <c r="F22" s="2">
        <v>21.41</v>
      </c>
      <c r="G22" s="11">
        <v>14</v>
      </c>
      <c r="H22" s="2">
        <v>21.28</v>
      </c>
      <c r="I22" s="11">
        <v>14</v>
      </c>
      <c r="J22" s="2">
        <v>21</v>
      </c>
      <c r="K22" s="11">
        <v>14</v>
      </c>
      <c r="L22" s="2">
        <v>21.4</v>
      </c>
      <c r="M22" s="11">
        <v>15</v>
      </c>
      <c r="N22" s="2">
        <v>21.34</v>
      </c>
      <c r="O22" s="11">
        <v>15</v>
      </c>
      <c r="P22" s="2">
        <v>21.15</v>
      </c>
      <c r="Q22" s="11">
        <v>14</v>
      </c>
      <c r="R22" s="2">
        <v>20.87</v>
      </c>
      <c r="S22" s="11">
        <v>14</v>
      </c>
    </row>
    <row r="23" spans="1:19" ht="12.75">
      <c r="A23" t="s">
        <v>31</v>
      </c>
      <c r="B23" s="2">
        <v>21.43</v>
      </c>
      <c r="C23" s="11">
        <v>19</v>
      </c>
      <c r="D23" s="2">
        <v>21.38</v>
      </c>
      <c r="E23" s="11">
        <v>14</v>
      </c>
      <c r="F23" s="2">
        <v>21.42</v>
      </c>
      <c r="G23" s="11">
        <v>14</v>
      </c>
      <c r="H23" s="2">
        <v>21.28</v>
      </c>
      <c r="I23" s="11">
        <v>14</v>
      </c>
      <c r="J23" s="2">
        <v>21</v>
      </c>
      <c r="K23" s="11">
        <v>14</v>
      </c>
      <c r="L23" s="2">
        <v>21.4</v>
      </c>
      <c r="M23" s="11">
        <v>15</v>
      </c>
      <c r="N23" s="2">
        <v>21.34</v>
      </c>
      <c r="O23" s="11">
        <v>15</v>
      </c>
      <c r="P23" s="2">
        <v>21.16</v>
      </c>
      <c r="Q23" s="11">
        <v>14</v>
      </c>
      <c r="R23" s="2">
        <v>20.87</v>
      </c>
      <c r="S23" s="11">
        <v>14</v>
      </c>
    </row>
    <row r="24" spans="1:20" ht="12.75">
      <c r="A24" t="s">
        <v>32</v>
      </c>
      <c r="B24" s="2">
        <v>21.42</v>
      </c>
      <c r="C24" s="11">
        <v>19</v>
      </c>
      <c r="D24" s="2">
        <v>21.38</v>
      </c>
      <c r="E24" s="11">
        <v>14</v>
      </c>
      <c r="F24" s="2">
        <v>21.42</v>
      </c>
      <c r="G24" s="11">
        <v>15</v>
      </c>
      <c r="H24" s="2">
        <v>21.28</v>
      </c>
      <c r="I24" s="11">
        <v>14</v>
      </c>
      <c r="J24" s="2">
        <v>21</v>
      </c>
      <c r="K24" s="11">
        <v>14</v>
      </c>
      <c r="L24" s="2">
        <v>21.4</v>
      </c>
      <c r="M24" s="11">
        <v>14</v>
      </c>
      <c r="N24" s="2">
        <v>21.34</v>
      </c>
      <c r="O24" s="11">
        <v>15</v>
      </c>
      <c r="P24" s="2">
        <v>21.13</v>
      </c>
      <c r="Q24" s="11">
        <v>14</v>
      </c>
      <c r="R24" s="2">
        <v>20.87</v>
      </c>
      <c r="S24" s="11">
        <v>13</v>
      </c>
      <c r="T24" s="1" t="s">
        <v>35</v>
      </c>
    </row>
    <row r="25" spans="1:20" ht="12.75">
      <c r="A25" s="1" t="s">
        <v>33</v>
      </c>
      <c r="B25" s="8">
        <f aca="true" t="shared" si="0" ref="B25:S25">IF(B24=0,0,AVERAGE(B15:B24))</f>
        <v>21.395000000000003</v>
      </c>
      <c r="C25" s="8">
        <f t="shared" si="0"/>
        <v>19.4</v>
      </c>
      <c r="D25" s="8">
        <f t="shared" si="0"/>
        <v>21.381999999999998</v>
      </c>
      <c r="E25" s="8">
        <f t="shared" si="0"/>
        <v>14</v>
      </c>
      <c r="F25" s="8">
        <f t="shared" si="0"/>
        <v>21.420000000000005</v>
      </c>
      <c r="G25" s="8">
        <f t="shared" si="0"/>
        <v>14.1</v>
      </c>
      <c r="H25" s="8">
        <f t="shared" si="0"/>
        <v>21.283</v>
      </c>
      <c r="I25" s="8">
        <f t="shared" si="0"/>
        <v>14</v>
      </c>
      <c r="J25" s="8">
        <f t="shared" si="0"/>
        <v>21.005000000000003</v>
      </c>
      <c r="K25" s="8">
        <f t="shared" si="0"/>
        <v>14</v>
      </c>
      <c r="L25" s="8">
        <f t="shared" si="0"/>
        <v>21.401000000000003</v>
      </c>
      <c r="M25" s="8">
        <f t="shared" si="0"/>
        <v>14.3</v>
      </c>
      <c r="N25" s="8">
        <f t="shared" si="0"/>
        <v>21.346</v>
      </c>
      <c r="O25" s="8">
        <f t="shared" si="0"/>
        <v>14.3</v>
      </c>
      <c r="P25" s="8">
        <f t="shared" si="0"/>
        <v>21.16</v>
      </c>
      <c r="Q25" s="8">
        <f t="shared" si="0"/>
        <v>13.9</v>
      </c>
      <c r="R25" s="8">
        <f t="shared" si="0"/>
        <v>20.872000000000003</v>
      </c>
      <c r="S25" s="8">
        <f t="shared" si="0"/>
        <v>13.9</v>
      </c>
      <c r="T25" s="9">
        <f>D25*F25*H25*J25*L25*N25*P25*R25</f>
        <v>41309850585.39352</v>
      </c>
    </row>
    <row r="26" spans="1:20" ht="12.7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1:19" ht="12.75">
      <c r="A28" s="1" t="s">
        <v>22</v>
      </c>
      <c r="B28" s="2"/>
      <c r="C28" s="2"/>
      <c r="D28" s="1" t="s">
        <v>68</v>
      </c>
      <c r="E28" s="7" t="s">
        <v>51</v>
      </c>
      <c r="F28" s="1" t="s">
        <v>69</v>
      </c>
      <c r="G28" s="7" t="s">
        <v>51</v>
      </c>
      <c r="H28" s="1" t="s">
        <v>70</v>
      </c>
      <c r="I28" s="7" t="s">
        <v>51</v>
      </c>
      <c r="J28" s="1" t="s">
        <v>71</v>
      </c>
      <c r="K28" s="7" t="s">
        <v>51</v>
      </c>
      <c r="L28" s="1" t="s">
        <v>72</v>
      </c>
      <c r="M28" s="7" t="s">
        <v>51</v>
      </c>
      <c r="N28" s="1" t="s">
        <v>73</v>
      </c>
      <c r="O28" s="7" t="s">
        <v>51</v>
      </c>
      <c r="P28" s="1" t="s">
        <v>74</v>
      </c>
      <c r="Q28" s="7" t="s">
        <v>51</v>
      </c>
      <c r="R28" s="1" t="s">
        <v>75</v>
      </c>
      <c r="S28" s="7" t="s">
        <v>51</v>
      </c>
    </row>
    <row r="29" spans="1:19" ht="12.75">
      <c r="A29" t="s">
        <v>23</v>
      </c>
      <c r="D29" s="2">
        <v>21.38</v>
      </c>
      <c r="E29" s="11">
        <v>14</v>
      </c>
      <c r="F29" s="2">
        <v>21.27</v>
      </c>
      <c r="G29" s="11">
        <v>14</v>
      </c>
      <c r="H29" s="2">
        <v>21.02</v>
      </c>
      <c r="I29" s="11">
        <v>14</v>
      </c>
      <c r="J29" s="2">
        <v>20.81</v>
      </c>
      <c r="K29" s="11">
        <v>14</v>
      </c>
      <c r="L29" s="2">
        <v>21.37</v>
      </c>
      <c r="M29" s="11">
        <v>14</v>
      </c>
      <c r="N29" s="2">
        <v>21.16</v>
      </c>
      <c r="O29" s="11">
        <v>15</v>
      </c>
      <c r="P29" s="2">
        <v>21.08</v>
      </c>
      <c r="Q29" s="11">
        <v>14</v>
      </c>
      <c r="R29" s="2">
        <v>20.89</v>
      </c>
      <c r="S29" s="11">
        <v>14</v>
      </c>
    </row>
    <row r="30" spans="1:19" ht="12.75">
      <c r="A30" t="s">
        <v>24</v>
      </c>
      <c r="D30" s="2">
        <v>21.37</v>
      </c>
      <c r="E30" s="11">
        <v>14</v>
      </c>
      <c r="F30" s="2">
        <v>21.25</v>
      </c>
      <c r="G30" s="11">
        <v>15</v>
      </c>
      <c r="H30" s="2">
        <v>21.02</v>
      </c>
      <c r="I30" s="11">
        <v>14</v>
      </c>
      <c r="J30" s="2">
        <v>20.77</v>
      </c>
      <c r="K30" s="11">
        <v>13</v>
      </c>
      <c r="L30" s="2">
        <v>21.37</v>
      </c>
      <c r="M30" s="11">
        <v>14</v>
      </c>
      <c r="N30" s="2">
        <v>21.13</v>
      </c>
      <c r="O30" s="11">
        <v>14</v>
      </c>
      <c r="P30" s="2">
        <v>21.06</v>
      </c>
      <c r="Q30" s="11">
        <v>14</v>
      </c>
      <c r="R30" s="2">
        <v>20.87</v>
      </c>
      <c r="S30" s="11">
        <v>13</v>
      </c>
    </row>
    <row r="31" spans="1:19" ht="12.75">
      <c r="A31" t="s">
        <v>25</v>
      </c>
      <c r="D31" s="2">
        <v>21.37</v>
      </c>
      <c r="E31" s="11">
        <v>14</v>
      </c>
      <c r="F31" s="2">
        <v>21.24</v>
      </c>
      <c r="G31" s="11">
        <v>14</v>
      </c>
      <c r="H31" s="2">
        <v>21.02</v>
      </c>
      <c r="I31" s="11">
        <v>13</v>
      </c>
      <c r="J31" s="2">
        <v>20.76</v>
      </c>
      <c r="K31" s="11">
        <v>14</v>
      </c>
      <c r="L31" s="2">
        <v>21.35</v>
      </c>
      <c r="M31" s="11">
        <v>13</v>
      </c>
      <c r="N31" s="2">
        <v>21.13</v>
      </c>
      <c r="O31" s="11">
        <v>14</v>
      </c>
      <c r="P31" s="2">
        <v>21.06</v>
      </c>
      <c r="Q31" s="11">
        <v>14</v>
      </c>
      <c r="R31" s="2">
        <v>20.87</v>
      </c>
      <c r="S31" s="11">
        <v>13</v>
      </c>
    </row>
    <row r="32" spans="1:19" ht="12.75">
      <c r="A32" t="s">
        <v>26</v>
      </c>
      <c r="D32" s="2">
        <v>21.36</v>
      </c>
      <c r="E32" s="11">
        <v>14</v>
      </c>
      <c r="F32" s="2">
        <v>21.25</v>
      </c>
      <c r="G32" s="11">
        <v>15</v>
      </c>
      <c r="H32" s="2">
        <v>21.02</v>
      </c>
      <c r="I32" s="11">
        <v>14</v>
      </c>
      <c r="J32" s="2">
        <v>20.77</v>
      </c>
      <c r="K32" s="11">
        <v>14</v>
      </c>
      <c r="L32" s="2">
        <v>21.35</v>
      </c>
      <c r="M32" s="11">
        <v>13</v>
      </c>
      <c r="N32" s="2">
        <v>21.13</v>
      </c>
      <c r="O32" s="11">
        <v>15</v>
      </c>
      <c r="P32" s="2">
        <v>21.06</v>
      </c>
      <c r="Q32" s="11">
        <v>14</v>
      </c>
      <c r="R32" s="2">
        <v>20.87</v>
      </c>
      <c r="S32" s="11">
        <v>13</v>
      </c>
    </row>
    <row r="33" spans="1:19" ht="12.75">
      <c r="A33" t="s">
        <v>27</v>
      </c>
      <c r="D33" s="2">
        <v>21.37</v>
      </c>
      <c r="E33" s="11">
        <v>14</v>
      </c>
      <c r="F33" s="2">
        <v>21.24</v>
      </c>
      <c r="G33" s="11">
        <v>15</v>
      </c>
      <c r="H33" s="2">
        <v>21.02</v>
      </c>
      <c r="I33" s="11">
        <v>14</v>
      </c>
      <c r="J33" s="2">
        <v>20.77</v>
      </c>
      <c r="K33" s="11">
        <v>14</v>
      </c>
      <c r="L33" s="2">
        <v>21.34</v>
      </c>
      <c r="M33" s="11">
        <v>13</v>
      </c>
      <c r="N33" s="2">
        <v>21.13</v>
      </c>
      <c r="O33" s="11">
        <v>15</v>
      </c>
      <c r="P33" s="2">
        <v>21.06</v>
      </c>
      <c r="Q33" s="11">
        <v>14</v>
      </c>
      <c r="R33" s="2">
        <v>20.87</v>
      </c>
      <c r="S33" s="11">
        <v>14</v>
      </c>
    </row>
    <row r="34" spans="1:19" ht="12.75">
      <c r="A34" t="s">
        <v>28</v>
      </c>
      <c r="D34" s="2">
        <v>21.38</v>
      </c>
      <c r="E34" s="11">
        <v>14</v>
      </c>
      <c r="F34" s="2">
        <v>21.24</v>
      </c>
      <c r="G34" s="11">
        <v>15</v>
      </c>
      <c r="H34" s="2">
        <v>21.01</v>
      </c>
      <c r="I34" s="11">
        <v>13</v>
      </c>
      <c r="J34" s="2">
        <v>20.77</v>
      </c>
      <c r="K34" s="11">
        <v>13</v>
      </c>
      <c r="L34" s="2">
        <v>21.34</v>
      </c>
      <c r="M34" s="11">
        <v>13</v>
      </c>
      <c r="N34" s="2">
        <v>21.13</v>
      </c>
      <c r="O34" s="11">
        <v>15</v>
      </c>
      <c r="P34" s="2">
        <v>21.06</v>
      </c>
      <c r="Q34" s="11">
        <v>14</v>
      </c>
      <c r="R34" s="2">
        <v>20.86</v>
      </c>
      <c r="S34" s="11">
        <v>13</v>
      </c>
    </row>
    <row r="35" spans="1:19" ht="12.75">
      <c r="A35" t="s">
        <v>29</v>
      </c>
      <c r="D35" s="2">
        <v>21.37</v>
      </c>
      <c r="E35" s="11">
        <v>14</v>
      </c>
      <c r="F35" s="2">
        <v>21.24</v>
      </c>
      <c r="G35" s="11">
        <v>14</v>
      </c>
      <c r="H35" s="2">
        <v>21.02</v>
      </c>
      <c r="I35" s="11">
        <v>14</v>
      </c>
      <c r="J35" s="2">
        <v>20.77</v>
      </c>
      <c r="K35" s="11">
        <v>13</v>
      </c>
      <c r="L35" s="2">
        <v>21.34</v>
      </c>
      <c r="M35" s="11">
        <v>14</v>
      </c>
      <c r="N35" s="2">
        <v>21.12</v>
      </c>
      <c r="O35" s="11">
        <v>15</v>
      </c>
      <c r="P35" s="2">
        <v>21.06</v>
      </c>
      <c r="Q35" s="11">
        <v>14</v>
      </c>
      <c r="R35" s="2">
        <v>20.9</v>
      </c>
      <c r="S35" s="11">
        <v>14</v>
      </c>
    </row>
    <row r="36" spans="1:19" ht="12.75">
      <c r="A36" t="s">
        <v>30</v>
      </c>
      <c r="D36" s="2">
        <v>21.36</v>
      </c>
      <c r="E36" s="11">
        <v>14</v>
      </c>
      <c r="F36" s="2">
        <v>21.24</v>
      </c>
      <c r="G36" s="11">
        <v>14</v>
      </c>
      <c r="H36" s="2">
        <v>21.01</v>
      </c>
      <c r="I36" s="11">
        <v>14</v>
      </c>
      <c r="J36" s="2">
        <v>20.77</v>
      </c>
      <c r="K36" s="11">
        <v>14</v>
      </c>
      <c r="L36" s="2">
        <v>21.34</v>
      </c>
      <c r="M36" s="11">
        <v>13</v>
      </c>
      <c r="N36" s="2">
        <v>21.13</v>
      </c>
      <c r="O36" s="11">
        <v>14</v>
      </c>
      <c r="P36" s="2">
        <v>21.06</v>
      </c>
      <c r="Q36" s="11">
        <v>14</v>
      </c>
      <c r="R36" s="2">
        <v>20.88</v>
      </c>
      <c r="S36" s="11">
        <v>14</v>
      </c>
    </row>
    <row r="37" spans="1:19" ht="12.75">
      <c r="A37" t="s">
        <v>31</v>
      </c>
      <c r="D37" s="2">
        <v>21.37</v>
      </c>
      <c r="E37" s="11">
        <v>14</v>
      </c>
      <c r="F37" s="2">
        <v>21.24</v>
      </c>
      <c r="G37" s="11">
        <v>14</v>
      </c>
      <c r="H37" s="2">
        <v>21.02</v>
      </c>
      <c r="I37" s="11">
        <v>13</v>
      </c>
      <c r="J37" s="2">
        <v>20.77</v>
      </c>
      <c r="K37" s="11">
        <v>14</v>
      </c>
      <c r="L37" s="2">
        <v>21.34</v>
      </c>
      <c r="M37" s="11">
        <v>14</v>
      </c>
      <c r="N37" s="2">
        <v>21.12</v>
      </c>
      <c r="O37" s="11">
        <v>15</v>
      </c>
      <c r="P37" s="2">
        <v>21.06</v>
      </c>
      <c r="Q37" s="11">
        <v>14</v>
      </c>
      <c r="R37" s="2">
        <v>20.87</v>
      </c>
      <c r="S37" s="11">
        <v>13</v>
      </c>
    </row>
    <row r="38" spans="1:20" ht="12.75">
      <c r="A38" t="s">
        <v>32</v>
      </c>
      <c r="D38" s="2">
        <v>21.37</v>
      </c>
      <c r="E38" s="11">
        <v>14</v>
      </c>
      <c r="F38" s="2">
        <v>21.24</v>
      </c>
      <c r="G38" s="11">
        <v>15</v>
      </c>
      <c r="H38" s="2">
        <v>21.02</v>
      </c>
      <c r="I38" s="11">
        <v>13</v>
      </c>
      <c r="J38" s="2">
        <v>20.77</v>
      </c>
      <c r="K38" s="11">
        <v>13</v>
      </c>
      <c r="L38" s="2">
        <v>21.34</v>
      </c>
      <c r="M38" s="11">
        <v>14</v>
      </c>
      <c r="N38" s="2">
        <v>21.12</v>
      </c>
      <c r="O38" s="11">
        <v>15</v>
      </c>
      <c r="P38" s="2">
        <v>21.06</v>
      </c>
      <c r="Q38" s="11">
        <v>14</v>
      </c>
      <c r="R38" s="2">
        <v>20.87</v>
      </c>
      <c r="S38" s="11">
        <v>14</v>
      </c>
      <c r="T38" s="1" t="s">
        <v>35</v>
      </c>
    </row>
    <row r="39" spans="1:20" ht="12.75">
      <c r="A39" s="1" t="s">
        <v>33</v>
      </c>
      <c r="D39" s="8">
        <f aca="true" t="shared" si="1" ref="D39:S39">IF(D38=0,0,AVERAGE(D29:D38))</f>
        <v>21.370000000000005</v>
      </c>
      <c r="E39" s="8">
        <f t="shared" si="1"/>
        <v>14</v>
      </c>
      <c r="F39" s="8">
        <f t="shared" si="1"/>
        <v>21.245</v>
      </c>
      <c r="G39" s="8">
        <f t="shared" si="1"/>
        <v>14.5</v>
      </c>
      <c r="H39" s="8">
        <f t="shared" si="1"/>
        <v>21.018</v>
      </c>
      <c r="I39" s="8">
        <f t="shared" si="1"/>
        <v>13.6</v>
      </c>
      <c r="J39" s="8">
        <f t="shared" si="1"/>
        <v>20.773000000000003</v>
      </c>
      <c r="K39" s="8">
        <f t="shared" si="1"/>
        <v>13.6</v>
      </c>
      <c r="L39" s="8">
        <f t="shared" si="1"/>
        <v>21.348000000000003</v>
      </c>
      <c r="M39" s="8">
        <f t="shared" si="1"/>
        <v>13.5</v>
      </c>
      <c r="N39" s="8">
        <f t="shared" si="1"/>
        <v>21.13</v>
      </c>
      <c r="O39" s="8">
        <f t="shared" si="1"/>
        <v>14.7</v>
      </c>
      <c r="P39" s="8">
        <f t="shared" si="1"/>
        <v>21.062</v>
      </c>
      <c r="Q39" s="8">
        <f t="shared" si="1"/>
        <v>14</v>
      </c>
      <c r="R39" s="8">
        <f t="shared" si="1"/>
        <v>20.875000000000004</v>
      </c>
      <c r="S39" s="8">
        <f t="shared" si="1"/>
        <v>13.5</v>
      </c>
      <c r="T39" s="9">
        <f>D39*F39*H39*J39*L39*N39*P39*R39</f>
        <v>39312860940.79386</v>
      </c>
    </row>
    <row r="40" spans="1:20" ht="12.75">
      <c r="A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2" spans="1:19" ht="12.75">
      <c r="A42" s="1" t="s">
        <v>22</v>
      </c>
      <c r="B42" s="2"/>
      <c r="C42" s="2"/>
      <c r="D42" s="1" t="s">
        <v>76</v>
      </c>
      <c r="E42" s="7" t="s">
        <v>51</v>
      </c>
      <c r="F42" s="1" t="s">
        <v>77</v>
      </c>
      <c r="G42" s="7" t="s">
        <v>51</v>
      </c>
      <c r="H42" s="1" t="s">
        <v>78</v>
      </c>
      <c r="I42" s="7" t="s">
        <v>51</v>
      </c>
      <c r="J42" s="1" t="s">
        <v>79</v>
      </c>
      <c r="K42" s="7" t="s">
        <v>51</v>
      </c>
      <c r="L42" s="1" t="s">
        <v>80</v>
      </c>
      <c r="M42" s="7" t="s">
        <v>51</v>
      </c>
      <c r="N42" s="1" t="s">
        <v>81</v>
      </c>
      <c r="O42" s="7" t="s">
        <v>51</v>
      </c>
      <c r="P42" s="1" t="s">
        <v>82</v>
      </c>
      <c r="Q42" s="7" t="s">
        <v>51</v>
      </c>
      <c r="R42" s="1" t="s">
        <v>83</v>
      </c>
      <c r="S42" s="7" t="s">
        <v>51</v>
      </c>
    </row>
    <row r="43" spans="1:19" ht="12.75">
      <c r="A43" t="s">
        <v>23</v>
      </c>
      <c r="D43" s="2">
        <v>21.41</v>
      </c>
      <c r="E43" s="11">
        <v>16</v>
      </c>
      <c r="F43" s="2">
        <v>21.15</v>
      </c>
      <c r="G43" s="11">
        <v>16</v>
      </c>
      <c r="H43" s="2">
        <v>21</v>
      </c>
      <c r="I43" s="11">
        <v>15</v>
      </c>
      <c r="J43" s="2">
        <v>20.9</v>
      </c>
      <c r="K43" s="11">
        <v>15</v>
      </c>
      <c r="L43" s="2">
        <v>21.4</v>
      </c>
      <c r="M43" s="11">
        <v>16</v>
      </c>
      <c r="N43" s="2">
        <v>21.15</v>
      </c>
      <c r="O43" s="11">
        <v>14</v>
      </c>
      <c r="P43" s="2">
        <v>21.02</v>
      </c>
      <c r="Q43" s="11">
        <v>15</v>
      </c>
      <c r="R43" s="2">
        <v>20.84</v>
      </c>
      <c r="S43" s="11">
        <v>15</v>
      </c>
    </row>
    <row r="44" spans="1:19" ht="12.75">
      <c r="A44" t="s">
        <v>24</v>
      </c>
      <c r="D44" s="2">
        <v>21.4</v>
      </c>
      <c r="E44" s="11">
        <v>16</v>
      </c>
      <c r="F44" s="2">
        <v>21.15</v>
      </c>
      <c r="G44" s="11">
        <v>16</v>
      </c>
      <c r="H44" s="2">
        <v>20.96</v>
      </c>
      <c r="I44" s="11">
        <v>15</v>
      </c>
      <c r="J44" s="2">
        <v>20.87</v>
      </c>
      <c r="K44" s="11">
        <v>16</v>
      </c>
      <c r="L44" s="2">
        <v>21.38</v>
      </c>
      <c r="M44" s="11">
        <v>16</v>
      </c>
      <c r="N44" s="2">
        <v>21.15</v>
      </c>
      <c r="O44" s="11">
        <v>14</v>
      </c>
      <c r="P44" s="2">
        <v>20.98</v>
      </c>
      <c r="Q44" s="11">
        <v>14</v>
      </c>
      <c r="R44" s="2">
        <v>20.86</v>
      </c>
      <c r="S44" s="11">
        <v>14</v>
      </c>
    </row>
    <row r="45" spans="1:19" ht="12.75">
      <c r="A45" t="s">
        <v>25</v>
      </c>
      <c r="D45" s="2">
        <v>21.4</v>
      </c>
      <c r="E45" s="11">
        <v>16</v>
      </c>
      <c r="F45" s="2">
        <v>21.12</v>
      </c>
      <c r="G45" s="11">
        <v>16</v>
      </c>
      <c r="H45" s="2">
        <v>20.96</v>
      </c>
      <c r="I45" s="11">
        <v>15</v>
      </c>
      <c r="J45" s="2">
        <v>20.87</v>
      </c>
      <c r="K45" s="11">
        <v>15</v>
      </c>
      <c r="L45" s="2">
        <v>21.37</v>
      </c>
      <c r="M45" s="11">
        <v>16</v>
      </c>
      <c r="N45" s="2">
        <v>21.15</v>
      </c>
      <c r="O45" s="11">
        <v>14</v>
      </c>
      <c r="P45" s="2">
        <v>20.98</v>
      </c>
      <c r="Q45" s="11">
        <v>14</v>
      </c>
      <c r="R45" s="2">
        <v>20.81</v>
      </c>
      <c r="S45" s="11">
        <v>14</v>
      </c>
    </row>
    <row r="46" spans="1:19" ht="12.75">
      <c r="A46" t="s">
        <v>26</v>
      </c>
      <c r="D46" s="2">
        <v>21.4</v>
      </c>
      <c r="E46" s="11">
        <v>16</v>
      </c>
      <c r="F46" s="2">
        <v>21.11</v>
      </c>
      <c r="G46" s="11">
        <v>15</v>
      </c>
      <c r="H46" s="2">
        <v>20.95</v>
      </c>
      <c r="I46" s="11">
        <v>16</v>
      </c>
      <c r="J46" s="2">
        <v>20.86</v>
      </c>
      <c r="K46" s="11">
        <v>15</v>
      </c>
      <c r="L46" s="2">
        <v>21.36</v>
      </c>
      <c r="M46" s="11">
        <v>15</v>
      </c>
      <c r="N46" s="2">
        <v>21.15</v>
      </c>
      <c r="O46" s="11">
        <v>14</v>
      </c>
      <c r="P46" s="2">
        <v>20.98</v>
      </c>
      <c r="Q46" s="11">
        <v>14</v>
      </c>
      <c r="R46" s="2">
        <v>20.81</v>
      </c>
      <c r="S46" s="11">
        <v>15</v>
      </c>
    </row>
    <row r="47" spans="1:19" ht="12.75">
      <c r="A47" t="s">
        <v>27</v>
      </c>
      <c r="D47" s="2">
        <v>21.4</v>
      </c>
      <c r="E47" s="11">
        <v>16</v>
      </c>
      <c r="F47" s="2">
        <v>21.12</v>
      </c>
      <c r="G47" s="11">
        <v>16</v>
      </c>
      <c r="H47" s="2">
        <v>20.95</v>
      </c>
      <c r="I47" s="11">
        <v>16</v>
      </c>
      <c r="J47" s="2">
        <v>20.86</v>
      </c>
      <c r="K47" s="11">
        <v>15</v>
      </c>
      <c r="L47" s="2">
        <v>21.36</v>
      </c>
      <c r="M47" s="11">
        <v>16</v>
      </c>
      <c r="N47" s="2">
        <v>21.15</v>
      </c>
      <c r="O47" s="11">
        <v>14</v>
      </c>
      <c r="P47" s="2">
        <v>20.98</v>
      </c>
      <c r="Q47" s="11">
        <v>14</v>
      </c>
      <c r="R47" s="2">
        <v>20.81</v>
      </c>
      <c r="S47" s="11">
        <v>15</v>
      </c>
    </row>
    <row r="48" spans="1:19" ht="12.75">
      <c r="A48" t="s">
        <v>28</v>
      </c>
      <c r="D48" s="2">
        <v>21.39</v>
      </c>
      <c r="E48" s="11">
        <v>16</v>
      </c>
      <c r="F48" s="2">
        <v>21.11</v>
      </c>
      <c r="G48" s="11">
        <v>16</v>
      </c>
      <c r="H48" s="2">
        <v>20.96</v>
      </c>
      <c r="I48" s="11">
        <v>15</v>
      </c>
      <c r="J48" s="2">
        <v>20.86</v>
      </c>
      <c r="K48" s="11">
        <v>16</v>
      </c>
      <c r="L48" s="2">
        <v>21.36</v>
      </c>
      <c r="M48" s="11">
        <v>16</v>
      </c>
      <c r="N48" s="2">
        <v>21.14</v>
      </c>
      <c r="O48" s="11">
        <v>15</v>
      </c>
      <c r="P48" s="2">
        <v>20.97</v>
      </c>
      <c r="Q48" s="11">
        <v>15</v>
      </c>
      <c r="R48" s="2">
        <v>20.8</v>
      </c>
      <c r="S48" s="11">
        <v>15</v>
      </c>
    </row>
    <row r="49" spans="1:19" ht="12.75">
      <c r="A49" t="s">
        <v>29</v>
      </c>
      <c r="D49" s="2">
        <v>21.39</v>
      </c>
      <c r="E49" s="11">
        <v>16</v>
      </c>
      <c r="F49" s="2">
        <v>21.11</v>
      </c>
      <c r="G49" s="11">
        <v>15</v>
      </c>
      <c r="H49" s="2">
        <v>20.95</v>
      </c>
      <c r="I49" s="11">
        <v>15</v>
      </c>
      <c r="J49" s="2">
        <v>20.86</v>
      </c>
      <c r="K49" s="11">
        <v>15</v>
      </c>
      <c r="L49" s="2">
        <v>21.37</v>
      </c>
      <c r="M49" s="11">
        <v>16</v>
      </c>
      <c r="N49" s="2">
        <v>21.15</v>
      </c>
      <c r="O49" s="11">
        <v>15</v>
      </c>
      <c r="P49" s="2">
        <v>20.97</v>
      </c>
      <c r="Q49" s="11">
        <v>15</v>
      </c>
      <c r="R49" s="2">
        <v>20.8</v>
      </c>
      <c r="S49" s="11">
        <v>15</v>
      </c>
    </row>
    <row r="50" spans="1:19" ht="12.75">
      <c r="A50" t="s">
        <v>30</v>
      </c>
      <c r="D50" s="2">
        <v>21.39</v>
      </c>
      <c r="E50" s="11">
        <v>16</v>
      </c>
      <c r="F50" s="2">
        <v>21.11</v>
      </c>
      <c r="G50" s="11">
        <v>16</v>
      </c>
      <c r="H50" s="2">
        <v>20.95</v>
      </c>
      <c r="I50" s="11">
        <v>16</v>
      </c>
      <c r="J50" s="2">
        <v>20.85</v>
      </c>
      <c r="K50" s="11">
        <v>15</v>
      </c>
      <c r="L50" s="2">
        <v>21.36</v>
      </c>
      <c r="M50" s="11">
        <v>16</v>
      </c>
      <c r="N50" s="2">
        <v>21.14</v>
      </c>
      <c r="O50" s="11">
        <v>14</v>
      </c>
      <c r="P50" s="2">
        <v>20.98</v>
      </c>
      <c r="Q50" s="11">
        <v>14</v>
      </c>
      <c r="R50" s="2">
        <v>20.8</v>
      </c>
      <c r="S50" s="11">
        <v>14</v>
      </c>
    </row>
    <row r="51" spans="1:19" ht="12.75">
      <c r="A51" t="s">
        <v>31</v>
      </c>
      <c r="D51" s="2">
        <v>21.39</v>
      </c>
      <c r="E51" s="11">
        <v>16</v>
      </c>
      <c r="F51" s="2">
        <v>21.11</v>
      </c>
      <c r="G51" s="11">
        <v>16</v>
      </c>
      <c r="H51" s="2">
        <v>20.95</v>
      </c>
      <c r="I51" s="11">
        <v>16</v>
      </c>
      <c r="J51" s="2">
        <v>20.86</v>
      </c>
      <c r="K51" s="11">
        <v>16</v>
      </c>
      <c r="L51" s="2">
        <v>21.36</v>
      </c>
      <c r="M51" s="11">
        <v>16</v>
      </c>
      <c r="N51" s="2">
        <v>21.15</v>
      </c>
      <c r="O51" s="11">
        <v>15</v>
      </c>
      <c r="P51" s="2">
        <v>20.98</v>
      </c>
      <c r="Q51" s="11">
        <v>14</v>
      </c>
      <c r="R51" s="2">
        <v>20.8</v>
      </c>
      <c r="S51" s="11">
        <v>15</v>
      </c>
    </row>
    <row r="52" spans="1:20" ht="12.75">
      <c r="A52" t="s">
        <v>32</v>
      </c>
      <c r="D52" s="2">
        <v>21.39</v>
      </c>
      <c r="E52" s="11">
        <v>16</v>
      </c>
      <c r="F52" s="2">
        <v>21.11</v>
      </c>
      <c r="G52" s="11">
        <v>16</v>
      </c>
      <c r="H52" s="2">
        <v>20.95</v>
      </c>
      <c r="I52" s="11">
        <v>16</v>
      </c>
      <c r="J52" s="2">
        <v>20.85</v>
      </c>
      <c r="K52" s="11">
        <v>16</v>
      </c>
      <c r="L52" s="2">
        <v>21.36</v>
      </c>
      <c r="M52" s="11">
        <v>16</v>
      </c>
      <c r="N52" s="2">
        <v>21.16</v>
      </c>
      <c r="O52" s="11">
        <v>15</v>
      </c>
      <c r="P52" s="2">
        <v>20.98</v>
      </c>
      <c r="Q52" s="11">
        <v>14</v>
      </c>
      <c r="R52" s="2">
        <v>20.81</v>
      </c>
      <c r="S52" s="11">
        <v>15</v>
      </c>
      <c r="T52" s="1" t="s">
        <v>35</v>
      </c>
    </row>
    <row r="53" spans="1:20" ht="12.75">
      <c r="A53" s="1" t="s">
        <v>33</v>
      </c>
      <c r="D53" s="8">
        <f aca="true" t="shared" si="2" ref="D53:S53">IF(D52=0,0,AVERAGE(D43:D52))</f>
        <v>21.395999999999997</v>
      </c>
      <c r="E53" s="8">
        <f t="shared" si="2"/>
        <v>16</v>
      </c>
      <c r="F53" s="8">
        <f t="shared" si="2"/>
        <v>21.120000000000005</v>
      </c>
      <c r="G53" s="8">
        <f t="shared" si="2"/>
        <v>15.8</v>
      </c>
      <c r="H53" s="8">
        <f t="shared" si="2"/>
        <v>20.957999999999995</v>
      </c>
      <c r="I53" s="8">
        <f t="shared" si="2"/>
        <v>15.5</v>
      </c>
      <c r="J53" s="8">
        <f t="shared" si="2"/>
        <v>20.863999999999997</v>
      </c>
      <c r="K53" s="8">
        <f t="shared" si="2"/>
        <v>15.4</v>
      </c>
      <c r="L53" s="8">
        <f t="shared" si="2"/>
        <v>21.368000000000006</v>
      </c>
      <c r="M53" s="8">
        <f t="shared" si="2"/>
        <v>15.9</v>
      </c>
      <c r="N53" s="8">
        <f t="shared" si="2"/>
        <v>21.149</v>
      </c>
      <c r="O53" s="8">
        <f t="shared" si="2"/>
        <v>14.4</v>
      </c>
      <c r="P53" s="8">
        <f t="shared" si="2"/>
        <v>20.981999999999996</v>
      </c>
      <c r="Q53" s="8">
        <f t="shared" si="2"/>
        <v>14.3</v>
      </c>
      <c r="R53" s="8">
        <f t="shared" si="2"/>
        <v>20.814000000000004</v>
      </c>
      <c r="S53" s="8">
        <f t="shared" si="2"/>
        <v>14.7</v>
      </c>
      <c r="T53" s="9">
        <f>D53*F53*H53*J53*L53*N53*P53*R53</f>
        <v>38996897619.23908</v>
      </c>
    </row>
    <row r="54" spans="1:20" ht="12.75">
      <c r="A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</row>
    <row r="56" spans="1:19" ht="12.75">
      <c r="A56" s="1" t="s">
        <v>22</v>
      </c>
      <c r="B56" s="2"/>
      <c r="C56" s="2"/>
      <c r="D56" s="1" t="s">
        <v>84</v>
      </c>
      <c r="E56" s="7" t="s">
        <v>51</v>
      </c>
      <c r="F56" s="1" t="s">
        <v>85</v>
      </c>
      <c r="G56" s="7" t="s">
        <v>51</v>
      </c>
      <c r="H56" s="1" t="s">
        <v>86</v>
      </c>
      <c r="I56" s="7" t="s">
        <v>51</v>
      </c>
      <c r="J56" s="1" t="s">
        <v>87</v>
      </c>
      <c r="K56" s="7" t="s">
        <v>51</v>
      </c>
      <c r="L56" s="1" t="s">
        <v>88</v>
      </c>
      <c r="M56" s="7" t="s">
        <v>51</v>
      </c>
      <c r="N56" s="1" t="s">
        <v>89</v>
      </c>
      <c r="O56" s="7" t="s">
        <v>51</v>
      </c>
      <c r="P56" s="1" t="s">
        <v>90</v>
      </c>
      <c r="Q56" s="7" t="s">
        <v>51</v>
      </c>
      <c r="R56" s="1" t="s">
        <v>91</v>
      </c>
      <c r="S56" s="7" t="s">
        <v>51</v>
      </c>
    </row>
    <row r="57" spans="1:19" ht="12.75">
      <c r="A57" t="s">
        <v>23</v>
      </c>
      <c r="D57" s="2">
        <v>21.37</v>
      </c>
      <c r="E57" s="11">
        <v>16</v>
      </c>
      <c r="F57" s="2">
        <v>21.2</v>
      </c>
      <c r="G57" s="11">
        <v>13</v>
      </c>
      <c r="H57" s="2">
        <v>21.04</v>
      </c>
      <c r="I57" s="11">
        <v>13</v>
      </c>
      <c r="J57" s="2">
        <v>20.81</v>
      </c>
      <c r="K57" s="11">
        <v>14</v>
      </c>
      <c r="L57" s="2">
        <v>21.34</v>
      </c>
      <c r="M57" s="11">
        <v>16</v>
      </c>
      <c r="N57" s="2">
        <v>21.24</v>
      </c>
      <c r="O57" s="11">
        <v>13</v>
      </c>
      <c r="P57" s="2">
        <v>21.15</v>
      </c>
      <c r="Q57" s="11">
        <v>13</v>
      </c>
      <c r="R57" s="2">
        <v>20.92</v>
      </c>
      <c r="S57" s="11">
        <v>13</v>
      </c>
    </row>
    <row r="58" spans="1:19" ht="12.75">
      <c r="A58" t="s">
        <v>24</v>
      </c>
      <c r="D58" s="2">
        <v>21.34</v>
      </c>
      <c r="E58" s="11">
        <v>16</v>
      </c>
      <c r="F58" s="2">
        <v>21.15</v>
      </c>
      <c r="G58" s="11">
        <v>13</v>
      </c>
      <c r="H58" s="2">
        <v>21.01</v>
      </c>
      <c r="I58" s="11">
        <v>13</v>
      </c>
      <c r="J58" s="2">
        <v>20.78</v>
      </c>
      <c r="K58" s="11">
        <v>13</v>
      </c>
      <c r="L58" s="2">
        <v>21.31</v>
      </c>
      <c r="M58" s="11">
        <v>16</v>
      </c>
      <c r="N58" s="2">
        <v>21.23</v>
      </c>
      <c r="O58" s="11">
        <v>13</v>
      </c>
      <c r="P58" s="2">
        <v>21.15</v>
      </c>
      <c r="Q58" s="11">
        <v>13</v>
      </c>
      <c r="R58" s="2">
        <v>20.87</v>
      </c>
      <c r="S58" s="11">
        <v>13</v>
      </c>
    </row>
    <row r="59" spans="1:19" ht="12.75">
      <c r="A59" t="s">
        <v>25</v>
      </c>
      <c r="D59" s="2">
        <v>21.33</v>
      </c>
      <c r="E59" s="11">
        <v>16</v>
      </c>
      <c r="F59" s="2">
        <v>21.15</v>
      </c>
      <c r="G59" s="11">
        <v>14</v>
      </c>
      <c r="H59" s="2">
        <v>21.01</v>
      </c>
      <c r="I59" s="11">
        <v>13</v>
      </c>
      <c r="J59" s="2">
        <v>20.77</v>
      </c>
      <c r="K59" s="11">
        <v>14</v>
      </c>
      <c r="L59" s="2">
        <v>21.31</v>
      </c>
      <c r="M59" s="11">
        <v>16</v>
      </c>
      <c r="N59" s="2">
        <v>21.23</v>
      </c>
      <c r="O59" s="11">
        <v>13</v>
      </c>
      <c r="P59" s="2">
        <v>21.15</v>
      </c>
      <c r="Q59" s="11">
        <v>13</v>
      </c>
      <c r="R59" s="2">
        <v>20.87</v>
      </c>
      <c r="S59" s="11">
        <v>13</v>
      </c>
    </row>
    <row r="60" spans="1:19" ht="12.75">
      <c r="A60" t="s">
        <v>26</v>
      </c>
      <c r="D60" s="2">
        <v>21.33</v>
      </c>
      <c r="E60" s="11">
        <v>16</v>
      </c>
      <c r="F60" s="2">
        <v>21.15</v>
      </c>
      <c r="G60" s="11">
        <v>14</v>
      </c>
      <c r="H60" s="2">
        <v>21.01</v>
      </c>
      <c r="I60" s="11">
        <v>13</v>
      </c>
      <c r="J60" s="2">
        <v>20.77</v>
      </c>
      <c r="K60" s="11">
        <v>13</v>
      </c>
      <c r="L60" s="2">
        <v>21.3</v>
      </c>
      <c r="M60" s="11">
        <v>16</v>
      </c>
      <c r="N60" s="2">
        <v>21.23</v>
      </c>
      <c r="O60" s="11">
        <v>13</v>
      </c>
      <c r="P60" s="2">
        <v>21.15</v>
      </c>
      <c r="Q60" s="11">
        <v>13</v>
      </c>
      <c r="R60" s="2">
        <v>20.87</v>
      </c>
      <c r="S60" s="11">
        <v>13</v>
      </c>
    </row>
    <row r="61" spans="1:19" ht="12.75">
      <c r="A61" t="s">
        <v>27</v>
      </c>
      <c r="D61" s="2">
        <v>21.32</v>
      </c>
      <c r="E61" s="11">
        <v>16</v>
      </c>
      <c r="F61" s="2">
        <v>21.14</v>
      </c>
      <c r="G61" s="11">
        <v>13</v>
      </c>
      <c r="H61" s="2">
        <v>21.01</v>
      </c>
      <c r="I61" s="11">
        <v>14</v>
      </c>
      <c r="J61" s="2">
        <v>20.76</v>
      </c>
      <c r="K61" s="11">
        <v>13</v>
      </c>
      <c r="L61" s="2">
        <v>21.3</v>
      </c>
      <c r="M61" s="11">
        <v>17</v>
      </c>
      <c r="N61" s="2">
        <v>21.22</v>
      </c>
      <c r="O61" s="11">
        <v>13</v>
      </c>
      <c r="P61" s="2">
        <v>21.15</v>
      </c>
      <c r="Q61" s="11">
        <v>13</v>
      </c>
      <c r="R61" s="2">
        <v>20.87</v>
      </c>
      <c r="S61" s="11">
        <v>13</v>
      </c>
    </row>
    <row r="62" spans="1:19" ht="12.75">
      <c r="A62" t="s">
        <v>28</v>
      </c>
      <c r="D62" s="2">
        <v>21.33</v>
      </c>
      <c r="E62" s="11">
        <v>16</v>
      </c>
      <c r="F62" s="2">
        <v>21.15</v>
      </c>
      <c r="G62" s="11">
        <v>13</v>
      </c>
      <c r="H62" s="2">
        <v>21.01</v>
      </c>
      <c r="I62" s="11">
        <v>13</v>
      </c>
      <c r="J62" s="2">
        <v>20.77</v>
      </c>
      <c r="K62" s="11">
        <v>13</v>
      </c>
      <c r="L62" s="2">
        <v>21.3</v>
      </c>
      <c r="M62" s="11">
        <v>16</v>
      </c>
      <c r="N62" s="2">
        <v>21.23</v>
      </c>
      <c r="O62" s="11">
        <v>13</v>
      </c>
      <c r="P62" s="2">
        <v>21.14</v>
      </c>
      <c r="Q62" s="11">
        <v>13</v>
      </c>
      <c r="R62" s="2">
        <v>20.87</v>
      </c>
      <c r="S62" s="11">
        <v>13</v>
      </c>
    </row>
    <row r="63" spans="1:19" ht="12.75">
      <c r="A63" t="s">
        <v>29</v>
      </c>
      <c r="D63" s="2">
        <v>21.32</v>
      </c>
      <c r="E63" s="11">
        <v>16</v>
      </c>
      <c r="F63" s="2">
        <v>21.15</v>
      </c>
      <c r="G63" s="11">
        <v>13</v>
      </c>
      <c r="H63" s="2">
        <v>21.01</v>
      </c>
      <c r="I63" s="11">
        <v>14</v>
      </c>
      <c r="J63" s="2">
        <v>20.76</v>
      </c>
      <c r="K63" s="11">
        <v>14</v>
      </c>
      <c r="L63" s="2">
        <v>21.31</v>
      </c>
      <c r="M63" s="11">
        <v>16</v>
      </c>
      <c r="N63" s="2">
        <v>21.23</v>
      </c>
      <c r="O63" s="11">
        <v>13</v>
      </c>
      <c r="P63" s="2">
        <v>21.14</v>
      </c>
      <c r="Q63" s="11">
        <v>13</v>
      </c>
      <c r="R63" s="2">
        <v>20.87</v>
      </c>
      <c r="S63" s="11">
        <v>13</v>
      </c>
    </row>
    <row r="64" spans="1:19" ht="12.75">
      <c r="A64" t="s">
        <v>30</v>
      </c>
      <c r="D64" s="2">
        <v>21.31</v>
      </c>
      <c r="E64" s="11">
        <v>16</v>
      </c>
      <c r="F64" s="2">
        <v>21.13</v>
      </c>
      <c r="G64" s="11">
        <v>13</v>
      </c>
      <c r="H64" s="2">
        <v>21.01</v>
      </c>
      <c r="I64" s="11">
        <v>13</v>
      </c>
      <c r="J64" s="2">
        <v>20.77</v>
      </c>
      <c r="K64" s="11">
        <v>13</v>
      </c>
      <c r="L64" s="2">
        <v>21.3</v>
      </c>
      <c r="M64" s="11">
        <v>16</v>
      </c>
      <c r="N64" s="2">
        <v>21.23</v>
      </c>
      <c r="O64" s="11">
        <v>13</v>
      </c>
      <c r="P64" s="2">
        <v>21.14</v>
      </c>
      <c r="Q64" s="11">
        <v>13</v>
      </c>
      <c r="R64" s="2">
        <v>20.86</v>
      </c>
      <c r="S64" s="11">
        <v>13</v>
      </c>
    </row>
    <row r="65" spans="1:19" ht="12.75">
      <c r="A65" t="s">
        <v>31</v>
      </c>
      <c r="D65" s="2">
        <v>21.32</v>
      </c>
      <c r="E65" s="11">
        <v>16</v>
      </c>
      <c r="F65" s="2">
        <v>21.13</v>
      </c>
      <c r="G65" s="11">
        <v>13</v>
      </c>
      <c r="H65" s="2">
        <v>21</v>
      </c>
      <c r="I65" s="11">
        <v>14</v>
      </c>
      <c r="J65" s="2">
        <v>20.76</v>
      </c>
      <c r="K65" s="11">
        <v>14</v>
      </c>
      <c r="L65" s="2">
        <v>21.3</v>
      </c>
      <c r="M65" s="11">
        <v>16</v>
      </c>
      <c r="N65" s="2">
        <v>21.22</v>
      </c>
      <c r="O65" s="11">
        <v>13</v>
      </c>
      <c r="P65" s="2">
        <v>21.15</v>
      </c>
      <c r="Q65" s="11">
        <v>13</v>
      </c>
      <c r="R65" s="2">
        <v>20.87</v>
      </c>
      <c r="S65" s="11">
        <v>13</v>
      </c>
    </row>
    <row r="66" spans="1:20" ht="12.75">
      <c r="A66" t="s">
        <v>32</v>
      </c>
      <c r="D66" s="2">
        <v>21.32</v>
      </c>
      <c r="E66" s="11">
        <v>16</v>
      </c>
      <c r="F66" s="2">
        <v>21.13</v>
      </c>
      <c r="G66" s="11">
        <v>14</v>
      </c>
      <c r="H66" s="2">
        <v>21</v>
      </c>
      <c r="I66" s="11">
        <v>13</v>
      </c>
      <c r="J66" s="2">
        <v>20.76</v>
      </c>
      <c r="K66" s="11">
        <v>13</v>
      </c>
      <c r="L66" s="2">
        <v>21.3</v>
      </c>
      <c r="M66" s="11">
        <v>16</v>
      </c>
      <c r="N66" s="2">
        <v>21.23</v>
      </c>
      <c r="O66" s="11">
        <v>13</v>
      </c>
      <c r="P66" s="2">
        <v>21.14</v>
      </c>
      <c r="Q66" s="11">
        <v>13</v>
      </c>
      <c r="R66" s="2">
        <v>20.9</v>
      </c>
      <c r="S66" s="11">
        <v>13</v>
      </c>
      <c r="T66" s="1" t="s">
        <v>35</v>
      </c>
    </row>
    <row r="67" spans="1:20" ht="12.75">
      <c r="A67" s="1" t="s">
        <v>33</v>
      </c>
      <c r="D67" s="8">
        <f>IF(D66=0,0,AVERAGE(D57:D66))</f>
        <v>21.328999999999997</v>
      </c>
      <c r="E67" s="8">
        <f aca="true" t="shared" si="3" ref="E67:S67">IF(E66=0,0,AVERAGE(E57:E66))</f>
        <v>16</v>
      </c>
      <c r="F67" s="8">
        <f t="shared" si="3"/>
        <v>21.148</v>
      </c>
      <c r="G67" s="8">
        <f t="shared" si="3"/>
        <v>13.3</v>
      </c>
      <c r="H67" s="8">
        <f t="shared" si="3"/>
        <v>21.011000000000003</v>
      </c>
      <c r="I67" s="8">
        <f t="shared" si="3"/>
        <v>13.3</v>
      </c>
      <c r="J67" s="8">
        <f t="shared" si="3"/>
        <v>20.770999999999997</v>
      </c>
      <c r="K67" s="8">
        <f t="shared" si="3"/>
        <v>13.4</v>
      </c>
      <c r="L67" s="8">
        <f t="shared" si="3"/>
        <v>21.307000000000002</v>
      </c>
      <c r="M67" s="8">
        <f t="shared" si="3"/>
        <v>16.1</v>
      </c>
      <c r="N67" s="8">
        <f t="shared" si="3"/>
        <v>21.229</v>
      </c>
      <c r="O67" s="8">
        <f t="shared" si="3"/>
        <v>13</v>
      </c>
      <c r="P67" s="8">
        <f t="shared" si="3"/>
        <v>21.146000000000004</v>
      </c>
      <c r="Q67" s="8">
        <f t="shared" si="3"/>
        <v>13</v>
      </c>
      <c r="R67" s="8">
        <f t="shared" si="3"/>
        <v>20.877000000000002</v>
      </c>
      <c r="S67" s="8">
        <f t="shared" si="3"/>
        <v>13</v>
      </c>
      <c r="T67" s="9">
        <f>D67*F67*H67*J67*L67*N67*P67*R67</f>
        <v>39309008212.05408</v>
      </c>
    </row>
    <row r="68" spans="1:20" ht="12.75">
      <c r="A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</row>
    <row r="70" spans="1:19" ht="12.75">
      <c r="A70" s="1" t="s">
        <v>22</v>
      </c>
      <c r="B70" s="2"/>
      <c r="C70" s="2"/>
      <c r="D70" s="1" t="s">
        <v>92</v>
      </c>
      <c r="E70" s="7" t="s">
        <v>51</v>
      </c>
      <c r="F70" s="1" t="s">
        <v>93</v>
      </c>
      <c r="G70" s="7" t="s">
        <v>51</v>
      </c>
      <c r="H70" s="1" t="s">
        <v>94</v>
      </c>
      <c r="I70" s="7" t="s">
        <v>51</v>
      </c>
      <c r="J70" s="1" t="s">
        <v>95</v>
      </c>
      <c r="K70" s="7" t="s">
        <v>51</v>
      </c>
      <c r="L70" s="1" t="s">
        <v>96</v>
      </c>
      <c r="M70" s="7" t="s">
        <v>51</v>
      </c>
      <c r="N70" s="1" t="s">
        <v>97</v>
      </c>
      <c r="O70" s="7" t="s">
        <v>51</v>
      </c>
      <c r="P70" s="1" t="s">
        <v>98</v>
      </c>
      <c r="Q70" s="7" t="s">
        <v>51</v>
      </c>
      <c r="R70" s="1" t="s">
        <v>99</v>
      </c>
      <c r="S70" s="7" t="s">
        <v>51</v>
      </c>
    </row>
    <row r="71" spans="1:19" ht="12.75">
      <c r="A71" t="s">
        <v>23</v>
      </c>
      <c r="D71" s="2">
        <v>21.11</v>
      </c>
      <c r="E71" s="11">
        <v>12</v>
      </c>
      <c r="F71" s="2">
        <v>21.23</v>
      </c>
      <c r="G71" s="11">
        <v>12</v>
      </c>
      <c r="H71" s="2">
        <v>21.22</v>
      </c>
      <c r="I71" s="11">
        <v>11</v>
      </c>
      <c r="J71" s="2">
        <v>21</v>
      </c>
      <c r="K71" s="11">
        <v>12</v>
      </c>
      <c r="L71" s="2">
        <v>21.34</v>
      </c>
      <c r="M71" s="11">
        <v>17</v>
      </c>
      <c r="N71" s="2">
        <v>21.34</v>
      </c>
      <c r="O71" s="11">
        <v>12</v>
      </c>
      <c r="P71" s="2">
        <v>21.28</v>
      </c>
      <c r="Q71" s="11">
        <v>12</v>
      </c>
      <c r="R71" s="2">
        <v>21.08</v>
      </c>
      <c r="S71" s="11">
        <v>12</v>
      </c>
    </row>
    <row r="72" spans="1:19" ht="12.75">
      <c r="A72" t="s">
        <v>24</v>
      </c>
      <c r="D72" s="2">
        <v>21.12</v>
      </c>
      <c r="E72" s="11">
        <v>12</v>
      </c>
      <c r="F72" s="2">
        <v>21.23</v>
      </c>
      <c r="G72" s="11">
        <v>12</v>
      </c>
      <c r="H72" s="2">
        <v>21.2112</v>
      </c>
      <c r="I72" s="11">
        <v>12</v>
      </c>
      <c r="J72" s="2">
        <v>21.02</v>
      </c>
      <c r="K72" s="11">
        <v>12</v>
      </c>
      <c r="L72" s="2">
        <v>21.32</v>
      </c>
      <c r="M72" s="11">
        <v>17</v>
      </c>
      <c r="N72" s="2">
        <v>21.35</v>
      </c>
      <c r="O72" s="11">
        <v>12</v>
      </c>
      <c r="P72" s="2">
        <v>21.29</v>
      </c>
      <c r="Q72" s="11">
        <v>12</v>
      </c>
      <c r="R72" s="2">
        <v>21.04</v>
      </c>
      <c r="S72" s="11">
        <v>12</v>
      </c>
    </row>
    <row r="73" spans="1:19" ht="12.75">
      <c r="A73" t="s">
        <v>25</v>
      </c>
      <c r="D73" s="2">
        <v>21.12</v>
      </c>
      <c r="E73" s="11">
        <v>12</v>
      </c>
      <c r="F73" s="2">
        <v>21.23</v>
      </c>
      <c r="G73" s="11">
        <v>12</v>
      </c>
      <c r="H73" s="2">
        <v>21.2</v>
      </c>
      <c r="I73" s="11">
        <v>12</v>
      </c>
      <c r="J73" s="2">
        <v>21.03</v>
      </c>
      <c r="K73" s="11">
        <v>12</v>
      </c>
      <c r="L73" s="2">
        <v>21.31</v>
      </c>
      <c r="M73" s="11">
        <v>17</v>
      </c>
      <c r="N73" s="2">
        <v>21.34</v>
      </c>
      <c r="O73" s="11">
        <v>13</v>
      </c>
      <c r="P73" s="2">
        <v>21.29</v>
      </c>
      <c r="Q73" s="11">
        <v>12</v>
      </c>
      <c r="R73" s="2">
        <v>21.03</v>
      </c>
      <c r="S73" s="11">
        <v>12</v>
      </c>
    </row>
    <row r="74" spans="1:19" ht="12.75">
      <c r="A74" t="s">
        <v>26</v>
      </c>
      <c r="D74" s="2">
        <v>21.12</v>
      </c>
      <c r="E74" s="11">
        <v>12</v>
      </c>
      <c r="F74" s="2">
        <v>21.22</v>
      </c>
      <c r="G74" s="11">
        <v>12</v>
      </c>
      <c r="H74" s="2">
        <v>21.2</v>
      </c>
      <c r="I74" s="11">
        <v>12</v>
      </c>
      <c r="J74" s="2">
        <v>21.02</v>
      </c>
      <c r="K74" s="11">
        <v>12</v>
      </c>
      <c r="L74" s="2">
        <v>21.32</v>
      </c>
      <c r="M74" s="11">
        <v>17</v>
      </c>
      <c r="N74" s="2">
        <v>21.34</v>
      </c>
      <c r="O74" s="11">
        <v>12</v>
      </c>
      <c r="P74" s="2">
        <v>21.27</v>
      </c>
      <c r="Q74" s="11">
        <v>12</v>
      </c>
      <c r="R74" s="2">
        <v>21.04</v>
      </c>
      <c r="S74" s="11">
        <v>12</v>
      </c>
    </row>
    <row r="75" spans="1:19" ht="12.75">
      <c r="A75" t="s">
        <v>27</v>
      </c>
      <c r="D75" s="2">
        <v>21.12</v>
      </c>
      <c r="E75" s="11">
        <v>12</v>
      </c>
      <c r="F75" s="2">
        <v>21.22</v>
      </c>
      <c r="G75" s="11">
        <v>12</v>
      </c>
      <c r="H75" s="2">
        <v>21.2</v>
      </c>
      <c r="I75" s="11">
        <v>12</v>
      </c>
      <c r="J75" s="2">
        <v>21.02</v>
      </c>
      <c r="K75" s="11">
        <v>12</v>
      </c>
      <c r="L75" s="2">
        <v>21.31</v>
      </c>
      <c r="M75" s="11">
        <v>17</v>
      </c>
      <c r="N75" s="2">
        <v>21.33</v>
      </c>
      <c r="O75" s="11">
        <v>12</v>
      </c>
      <c r="P75" s="2">
        <v>21.27</v>
      </c>
      <c r="Q75" s="11">
        <v>12</v>
      </c>
      <c r="R75" s="2">
        <v>21.04</v>
      </c>
      <c r="S75" s="11">
        <v>12</v>
      </c>
    </row>
    <row r="76" spans="1:19" ht="12.75">
      <c r="A76" t="s">
        <v>28</v>
      </c>
      <c r="D76" s="2">
        <v>21.12</v>
      </c>
      <c r="E76" s="11">
        <v>12</v>
      </c>
      <c r="F76" s="2">
        <v>21.22</v>
      </c>
      <c r="G76" s="11">
        <v>11</v>
      </c>
      <c r="H76" s="2">
        <v>21.2</v>
      </c>
      <c r="I76" s="11">
        <v>12</v>
      </c>
      <c r="J76" s="2">
        <v>21.01</v>
      </c>
      <c r="K76" s="11">
        <v>12</v>
      </c>
      <c r="L76" s="2">
        <v>21.31</v>
      </c>
      <c r="M76" s="11">
        <v>17</v>
      </c>
      <c r="N76" s="2">
        <v>21.34</v>
      </c>
      <c r="O76" s="11">
        <v>12</v>
      </c>
      <c r="P76" s="2">
        <v>21.29</v>
      </c>
      <c r="Q76" s="11">
        <v>12</v>
      </c>
      <c r="R76" s="2">
        <v>21.04</v>
      </c>
      <c r="S76" s="11">
        <v>12</v>
      </c>
    </row>
    <row r="77" spans="1:19" ht="12.75">
      <c r="A77" t="s">
        <v>29</v>
      </c>
      <c r="D77" s="2">
        <v>21.12</v>
      </c>
      <c r="E77" s="11">
        <v>12</v>
      </c>
      <c r="F77" s="2">
        <v>21.22</v>
      </c>
      <c r="G77" s="11">
        <v>12</v>
      </c>
      <c r="H77" s="2">
        <v>21.19</v>
      </c>
      <c r="I77" s="11">
        <v>12</v>
      </c>
      <c r="J77" s="2">
        <v>21.01</v>
      </c>
      <c r="K77" s="11">
        <v>12</v>
      </c>
      <c r="L77" s="2">
        <v>21.31</v>
      </c>
      <c r="M77" s="11">
        <v>17</v>
      </c>
      <c r="N77" s="2">
        <v>21.33</v>
      </c>
      <c r="O77" s="11">
        <v>12</v>
      </c>
      <c r="P77" s="2">
        <v>21.28</v>
      </c>
      <c r="Q77" s="11">
        <v>12</v>
      </c>
      <c r="R77" s="2">
        <v>21.04</v>
      </c>
      <c r="S77" s="11">
        <v>12</v>
      </c>
    </row>
    <row r="78" spans="1:19" ht="12.75">
      <c r="A78" t="s">
        <v>30</v>
      </c>
      <c r="D78" s="2">
        <v>21.11</v>
      </c>
      <c r="E78" s="11">
        <v>12</v>
      </c>
      <c r="F78" s="2">
        <v>21.22</v>
      </c>
      <c r="G78" s="11">
        <v>12</v>
      </c>
      <c r="H78" s="2">
        <v>21.18</v>
      </c>
      <c r="I78" s="11">
        <v>12</v>
      </c>
      <c r="J78" s="2">
        <v>21.02</v>
      </c>
      <c r="K78" s="11">
        <v>12</v>
      </c>
      <c r="L78" s="2">
        <v>21.3</v>
      </c>
      <c r="M78" s="11">
        <v>17</v>
      </c>
      <c r="N78" s="2">
        <v>21.34</v>
      </c>
      <c r="O78" s="11">
        <v>12</v>
      </c>
      <c r="P78" s="2">
        <v>21.28</v>
      </c>
      <c r="Q78" s="11">
        <v>12</v>
      </c>
      <c r="R78" s="2">
        <v>21.04</v>
      </c>
      <c r="S78" s="11">
        <v>12</v>
      </c>
    </row>
    <row r="79" spans="1:19" ht="12.75">
      <c r="A79" t="s">
        <v>31</v>
      </c>
      <c r="D79" s="2">
        <v>21.12</v>
      </c>
      <c r="E79" s="11">
        <v>12</v>
      </c>
      <c r="F79" s="2">
        <v>21.22</v>
      </c>
      <c r="G79" s="11">
        <v>12</v>
      </c>
      <c r="H79" s="2">
        <v>21.19</v>
      </c>
      <c r="I79" s="11">
        <v>12</v>
      </c>
      <c r="J79" s="2">
        <v>21.01</v>
      </c>
      <c r="K79" s="11">
        <v>12</v>
      </c>
      <c r="L79" s="2">
        <v>21.32</v>
      </c>
      <c r="M79" s="11">
        <v>16</v>
      </c>
      <c r="N79" s="2">
        <v>21.33</v>
      </c>
      <c r="O79" s="11">
        <v>12</v>
      </c>
      <c r="P79" s="2">
        <v>21.28</v>
      </c>
      <c r="Q79" s="11">
        <v>12</v>
      </c>
      <c r="R79" s="2">
        <v>21.02</v>
      </c>
      <c r="S79" s="11">
        <v>12</v>
      </c>
    </row>
    <row r="80" spans="1:20" ht="12.75">
      <c r="A80" t="s">
        <v>32</v>
      </c>
      <c r="D80" s="2">
        <v>21.12</v>
      </c>
      <c r="E80" s="11">
        <v>12</v>
      </c>
      <c r="F80" s="2">
        <v>21.22</v>
      </c>
      <c r="G80" s="11">
        <v>11</v>
      </c>
      <c r="H80" s="2">
        <v>21.18</v>
      </c>
      <c r="I80" s="11">
        <v>12</v>
      </c>
      <c r="J80" s="2">
        <v>21.01</v>
      </c>
      <c r="K80" s="11">
        <v>12</v>
      </c>
      <c r="L80" s="2">
        <v>21.32</v>
      </c>
      <c r="M80" s="11">
        <v>17</v>
      </c>
      <c r="N80" s="2">
        <v>21.34</v>
      </c>
      <c r="O80" s="11">
        <v>12</v>
      </c>
      <c r="P80" s="2">
        <v>21.28</v>
      </c>
      <c r="Q80" s="11">
        <v>12</v>
      </c>
      <c r="R80" s="2">
        <v>21.02</v>
      </c>
      <c r="S80" s="11">
        <v>12</v>
      </c>
      <c r="T80" s="1" t="s">
        <v>35</v>
      </c>
    </row>
    <row r="81" spans="1:20" ht="12.75">
      <c r="A81" s="1" t="s">
        <v>33</v>
      </c>
      <c r="D81" s="8">
        <f>IF(D80=0,0,AVERAGE(D71:D80))</f>
        <v>21.118000000000002</v>
      </c>
      <c r="E81" s="8">
        <f>IF(E80=0,0,AVERAGE(E71:E80))</f>
        <v>12</v>
      </c>
      <c r="F81" s="8">
        <f aca="true" t="shared" si="4" ref="F81:S81">IF(F80=0,0,AVERAGE(F71:F80))</f>
        <v>21.223</v>
      </c>
      <c r="G81" s="8">
        <f t="shared" si="4"/>
        <v>11.8</v>
      </c>
      <c r="H81" s="8">
        <f t="shared" si="4"/>
        <v>21.197120000000005</v>
      </c>
      <c r="I81" s="8">
        <f t="shared" si="4"/>
        <v>11.9</v>
      </c>
      <c r="J81" s="8">
        <f t="shared" si="4"/>
        <v>21.014999999999997</v>
      </c>
      <c r="K81" s="8">
        <f t="shared" si="4"/>
        <v>12</v>
      </c>
      <c r="L81" s="8">
        <f t="shared" si="4"/>
        <v>21.316</v>
      </c>
      <c r="M81" s="8">
        <f t="shared" si="4"/>
        <v>16.9</v>
      </c>
      <c r="N81" s="8">
        <f t="shared" si="4"/>
        <v>21.338</v>
      </c>
      <c r="O81" s="8">
        <f t="shared" si="4"/>
        <v>12.1</v>
      </c>
      <c r="P81" s="8">
        <f t="shared" si="4"/>
        <v>21.281</v>
      </c>
      <c r="Q81" s="8">
        <f t="shared" si="4"/>
        <v>12</v>
      </c>
      <c r="R81" s="8">
        <f t="shared" si="4"/>
        <v>21.038999999999998</v>
      </c>
      <c r="S81" s="8">
        <f t="shared" si="4"/>
        <v>12</v>
      </c>
      <c r="T81" s="9">
        <f>D81*F81*H81*J81*L81*N81*P81*R81</f>
        <v>40657658157.91337</v>
      </c>
    </row>
    <row r="82" spans="1:20" ht="12.75">
      <c r="A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</row>
    <row r="84" spans="1:19" ht="12.75">
      <c r="A84" s="1" t="s">
        <v>22</v>
      </c>
      <c r="B84" s="2"/>
      <c r="C84" s="2"/>
      <c r="D84" s="1" t="s">
        <v>100</v>
      </c>
      <c r="E84" s="7" t="s">
        <v>51</v>
      </c>
      <c r="F84" s="1" t="s">
        <v>101</v>
      </c>
      <c r="G84" s="7" t="s">
        <v>51</v>
      </c>
      <c r="H84" s="1" t="s">
        <v>102</v>
      </c>
      <c r="I84" s="7" t="s">
        <v>51</v>
      </c>
      <c r="J84" s="1" t="s">
        <v>103</v>
      </c>
      <c r="K84" s="7" t="s">
        <v>51</v>
      </c>
      <c r="L84" s="1" t="s">
        <v>104</v>
      </c>
      <c r="M84" s="7" t="s">
        <v>51</v>
      </c>
      <c r="N84" s="1" t="s">
        <v>105</v>
      </c>
      <c r="O84" s="7" t="s">
        <v>51</v>
      </c>
      <c r="P84" s="1" t="s">
        <v>106</v>
      </c>
      <c r="Q84" s="7" t="s">
        <v>51</v>
      </c>
      <c r="R84" s="1" t="s">
        <v>107</v>
      </c>
      <c r="S84" s="7" t="s">
        <v>51</v>
      </c>
    </row>
    <row r="85" spans="1:19" ht="12.75">
      <c r="A85" t="s">
        <v>23</v>
      </c>
      <c r="D85" s="2">
        <v>21.37</v>
      </c>
      <c r="E85" s="11">
        <v>18</v>
      </c>
      <c r="F85" s="2">
        <v>21.45</v>
      </c>
      <c r="G85" s="11">
        <v>13</v>
      </c>
      <c r="H85" s="2">
        <v>21.38</v>
      </c>
      <c r="I85" s="11">
        <v>13</v>
      </c>
      <c r="J85" s="2">
        <v>21.14</v>
      </c>
      <c r="K85" s="11">
        <v>13</v>
      </c>
      <c r="L85" s="2">
        <v>21.3</v>
      </c>
      <c r="M85" s="11">
        <v>13</v>
      </c>
      <c r="N85" s="2">
        <v>21.44</v>
      </c>
      <c r="O85" s="11">
        <v>13</v>
      </c>
      <c r="P85" s="2">
        <v>21.37</v>
      </c>
      <c r="Q85" s="11">
        <v>13</v>
      </c>
      <c r="R85" s="2">
        <v>21.12</v>
      </c>
      <c r="S85" s="11">
        <v>13</v>
      </c>
    </row>
    <row r="86" spans="1:19" ht="12.75">
      <c r="A86" t="s">
        <v>24</v>
      </c>
      <c r="D86" s="2">
        <v>21.36</v>
      </c>
      <c r="E86" s="11">
        <v>18</v>
      </c>
      <c r="F86" s="2">
        <v>21.43</v>
      </c>
      <c r="G86" s="11">
        <v>13</v>
      </c>
      <c r="H86" s="2">
        <v>21.37</v>
      </c>
      <c r="I86" s="11">
        <v>13</v>
      </c>
      <c r="J86" s="2">
        <v>21.13</v>
      </c>
      <c r="K86" s="11">
        <v>13</v>
      </c>
      <c r="L86" s="2">
        <v>21.28</v>
      </c>
      <c r="M86" s="11">
        <v>13</v>
      </c>
      <c r="N86" s="2">
        <v>21.43</v>
      </c>
      <c r="O86" s="11">
        <v>13</v>
      </c>
      <c r="P86" s="2">
        <v>21.37</v>
      </c>
      <c r="Q86" s="11">
        <v>13</v>
      </c>
      <c r="R86" s="2">
        <v>21.11</v>
      </c>
      <c r="S86" s="11">
        <v>13</v>
      </c>
    </row>
    <row r="87" spans="1:19" ht="12.75">
      <c r="A87" t="s">
        <v>25</v>
      </c>
      <c r="D87" s="2">
        <v>21.35</v>
      </c>
      <c r="E87" s="11">
        <v>18</v>
      </c>
      <c r="F87" s="2">
        <v>21.43</v>
      </c>
      <c r="G87" s="11">
        <v>13</v>
      </c>
      <c r="H87" s="2">
        <v>21.37</v>
      </c>
      <c r="I87" s="11">
        <v>13</v>
      </c>
      <c r="J87" s="2">
        <v>21.13</v>
      </c>
      <c r="K87" s="11">
        <v>13</v>
      </c>
      <c r="L87" s="2">
        <v>21.28</v>
      </c>
      <c r="M87" s="11">
        <v>13</v>
      </c>
      <c r="N87" s="2">
        <v>21.43</v>
      </c>
      <c r="O87" s="11">
        <v>13</v>
      </c>
      <c r="P87" s="2">
        <v>21.36</v>
      </c>
      <c r="Q87" s="11">
        <v>13</v>
      </c>
      <c r="R87" s="2">
        <v>21.1</v>
      </c>
      <c r="S87" s="11">
        <v>13</v>
      </c>
    </row>
    <row r="88" spans="1:19" ht="12.75">
      <c r="A88" t="s">
        <v>26</v>
      </c>
      <c r="D88" s="2">
        <v>21.34</v>
      </c>
      <c r="E88" s="11">
        <v>18</v>
      </c>
      <c r="F88" s="2">
        <v>21.42</v>
      </c>
      <c r="G88" s="11">
        <v>13</v>
      </c>
      <c r="H88" s="2">
        <v>21.35</v>
      </c>
      <c r="I88" s="11">
        <v>13</v>
      </c>
      <c r="J88" s="2">
        <v>21.12</v>
      </c>
      <c r="K88" s="11">
        <v>13</v>
      </c>
      <c r="L88" s="2">
        <v>21.28</v>
      </c>
      <c r="M88" s="11">
        <v>13</v>
      </c>
      <c r="N88" s="2">
        <v>21.43</v>
      </c>
      <c r="O88" s="11">
        <v>13</v>
      </c>
      <c r="P88" s="2">
        <v>21.36</v>
      </c>
      <c r="Q88" s="11">
        <v>13</v>
      </c>
      <c r="R88" s="2">
        <v>21.11</v>
      </c>
      <c r="S88" s="11">
        <v>13</v>
      </c>
    </row>
    <row r="89" spans="1:19" ht="12.75">
      <c r="A89" t="s">
        <v>27</v>
      </c>
      <c r="D89" s="2">
        <v>21.32</v>
      </c>
      <c r="E89" s="11">
        <v>17</v>
      </c>
      <c r="F89" s="2">
        <v>21.42</v>
      </c>
      <c r="G89" s="11">
        <v>13</v>
      </c>
      <c r="H89" s="2">
        <v>21.37</v>
      </c>
      <c r="I89" s="11">
        <v>13</v>
      </c>
      <c r="J89" s="2">
        <v>21.12</v>
      </c>
      <c r="K89" s="11">
        <v>13</v>
      </c>
      <c r="L89" s="2">
        <v>21.28</v>
      </c>
      <c r="M89" s="11">
        <v>12</v>
      </c>
      <c r="N89" s="2">
        <v>21.43</v>
      </c>
      <c r="O89" s="11">
        <v>13</v>
      </c>
      <c r="P89" s="2">
        <v>21.36</v>
      </c>
      <c r="Q89" s="11">
        <v>13</v>
      </c>
      <c r="R89" s="2">
        <v>21.11</v>
      </c>
      <c r="S89" s="11">
        <v>13</v>
      </c>
    </row>
    <row r="90" spans="1:19" ht="12.75">
      <c r="A90" t="s">
        <v>28</v>
      </c>
      <c r="D90" s="2">
        <v>21.33</v>
      </c>
      <c r="E90" s="11">
        <v>18</v>
      </c>
      <c r="F90" s="2">
        <v>21.41</v>
      </c>
      <c r="G90" s="11">
        <v>13</v>
      </c>
      <c r="H90" s="2">
        <v>21.37</v>
      </c>
      <c r="I90" s="11">
        <v>13</v>
      </c>
      <c r="J90" s="2">
        <v>21.12</v>
      </c>
      <c r="K90" s="11">
        <v>13</v>
      </c>
      <c r="L90" s="2">
        <v>21.29</v>
      </c>
      <c r="M90" s="11">
        <v>13</v>
      </c>
      <c r="N90" s="2">
        <v>21.43</v>
      </c>
      <c r="O90" s="11">
        <v>13</v>
      </c>
      <c r="P90" s="2">
        <v>21.36</v>
      </c>
      <c r="Q90" s="11">
        <v>13</v>
      </c>
      <c r="R90" s="2">
        <v>21.11</v>
      </c>
      <c r="S90" s="11">
        <v>13</v>
      </c>
    </row>
    <row r="91" spans="1:19" ht="12.75">
      <c r="A91" t="s">
        <v>29</v>
      </c>
      <c r="D91" s="2">
        <v>21.36</v>
      </c>
      <c r="E91" s="11">
        <v>17</v>
      </c>
      <c r="F91" s="2">
        <v>21.42</v>
      </c>
      <c r="G91" s="11">
        <v>13</v>
      </c>
      <c r="H91" s="2">
        <v>21.37</v>
      </c>
      <c r="I91" s="11">
        <v>13</v>
      </c>
      <c r="J91" s="2">
        <v>21.13</v>
      </c>
      <c r="K91" s="11">
        <v>13</v>
      </c>
      <c r="L91" s="2">
        <v>21.29</v>
      </c>
      <c r="M91" s="11">
        <v>13</v>
      </c>
      <c r="N91" s="2">
        <v>21.43</v>
      </c>
      <c r="O91" s="11">
        <v>13</v>
      </c>
      <c r="P91" s="2">
        <v>21.36</v>
      </c>
      <c r="Q91" s="11">
        <v>13</v>
      </c>
      <c r="R91" s="2">
        <v>21.11</v>
      </c>
      <c r="S91" s="11">
        <v>13</v>
      </c>
    </row>
    <row r="92" spans="1:19" ht="12.75">
      <c r="A92" t="s">
        <v>30</v>
      </c>
      <c r="D92" s="2">
        <v>21.34</v>
      </c>
      <c r="E92" s="11">
        <v>17</v>
      </c>
      <c r="F92" s="2">
        <v>21.42</v>
      </c>
      <c r="G92" s="11">
        <v>13</v>
      </c>
      <c r="H92" s="2">
        <v>21.35</v>
      </c>
      <c r="I92" s="11">
        <v>13</v>
      </c>
      <c r="J92" s="2">
        <v>21.12</v>
      </c>
      <c r="K92" s="11">
        <v>13</v>
      </c>
      <c r="L92" s="2">
        <v>21.29</v>
      </c>
      <c r="M92" s="11">
        <v>13</v>
      </c>
      <c r="N92" s="2">
        <v>21.43</v>
      </c>
      <c r="O92" s="11">
        <v>13</v>
      </c>
      <c r="P92" s="2">
        <v>21.36</v>
      </c>
      <c r="Q92" s="11">
        <v>13</v>
      </c>
      <c r="R92" s="2">
        <v>21.11</v>
      </c>
      <c r="S92" s="11">
        <v>13</v>
      </c>
    </row>
    <row r="93" spans="1:19" ht="12.75">
      <c r="A93" t="s">
        <v>31</v>
      </c>
      <c r="D93" s="2">
        <v>21.35</v>
      </c>
      <c r="E93" s="11">
        <v>17</v>
      </c>
      <c r="F93" s="2">
        <v>21.41</v>
      </c>
      <c r="G93" s="11">
        <v>13</v>
      </c>
      <c r="H93" s="2">
        <v>21.37</v>
      </c>
      <c r="I93" s="11">
        <v>13</v>
      </c>
      <c r="J93" s="2">
        <v>21.12</v>
      </c>
      <c r="K93" s="11">
        <v>13</v>
      </c>
      <c r="L93" s="2">
        <v>21.28</v>
      </c>
      <c r="M93" s="11">
        <v>13</v>
      </c>
      <c r="N93" s="2">
        <v>21.42</v>
      </c>
      <c r="O93" s="11">
        <v>13</v>
      </c>
      <c r="P93" s="2">
        <v>21.36</v>
      </c>
      <c r="Q93" s="11">
        <v>13</v>
      </c>
      <c r="R93" s="2">
        <v>21.1</v>
      </c>
      <c r="S93" s="11">
        <v>13</v>
      </c>
    </row>
    <row r="94" spans="1:20" ht="12.75">
      <c r="A94" t="s">
        <v>32</v>
      </c>
      <c r="D94" s="2">
        <v>21.34</v>
      </c>
      <c r="E94" s="11">
        <v>17</v>
      </c>
      <c r="F94" s="2">
        <v>21.42</v>
      </c>
      <c r="G94" s="11">
        <v>13</v>
      </c>
      <c r="H94" s="2">
        <v>21.37</v>
      </c>
      <c r="I94" s="11">
        <v>13</v>
      </c>
      <c r="J94" s="2">
        <v>21.12</v>
      </c>
      <c r="K94" s="11">
        <v>13</v>
      </c>
      <c r="L94" s="2">
        <v>21.28</v>
      </c>
      <c r="M94" s="11">
        <v>13</v>
      </c>
      <c r="N94" s="2">
        <v>21.43</v>
      </c>
      <c r="O94" s="11">
        <v>13</v>
      </c>
      <c r="P94" s="2">
        <v>21.36</v>
      </c>
      <c r="Q94" s="11">
        <v>13</v>
      </c>
      <c r="R94" s="2">
        <v>21.11</v>
      </c>
      <c r="S94" s="11">
        <v>13</v>
      </c>
      <c r="T94" s="1" t="s">
        <v>35</v>
      </c>
    </row>
    <row r="95" spans="1:20" ht="12.75">
      <c r="A95" s="1" t="s">
        <v>33</v>
      </c>
      <c r="D95" s="8">
        <f aca="true" t="shared" si="5" ref="D95:S95">IF(D94=0,0,AVERAGE(D85:D94))</f>
        <v>21.346</v>
      </c>
      <c r="E95" s="8">
        <f t="shared" si="5"/>
        <v>17.5</v>
      </c>
      <c r="F95" s="8">
        <f t="shared" si="5"/>
        <v>21.423000000000002</v>
      </c>
      <c r="G95" s="8">
        <f t="shared" si="5"/>
        <v>13</v>
      </c>
      <c r="H95" s="8">
        <f t="shared" si="5"/>
        <v>21.367</v>
      </c>
      <c r="I95" s="8">
        <f t="shared" si="5"/>
        <v>13</v>
      </c>
      <c r="J95" s="8">
        <f t="shared" si="5"/>
        <v>21.125000000000004</v>
      </c>
      <c r="K95" s="8">
        <f t="shared" si="5"/>
        <v>13</v>
      </c>
      <c r="L95" s="8">
        <f t="shared" si="5"/>
        <v>21.285</v>
      </c>
      <c r="M95" s="8">
        <f t="shared" si="5"/>
        <v>12.9</v>
      </c>
      <c r="N95" s="8">
        <f t="shared" si="5"/>
        <v>21.430000000000007</v>
      </c>
      <c r="O95" s="8">
        <f t="shared" si="5"/>
        <v>13</v>
      </c>
      <c r="P95" s="8">
        <f t="shared" si="5"/>
        <v>21.362000000000005</v>
      </c>
      <c r="Q95" s="8">
        <f t="shared" si="5"/>
        <v>13</v>
      </c>
      <c r="R95" s="8">
        <f t="shared" si="5"/>
        <v>21.108999999999998</v>
      </c>
      <c r="S95" s="8">
        <f t="shared" si="5"/>
        <v>13</v>
      </c>
      <c r="T95" s="9">
        <f>D95*F95*H95*J95*L95*N95*P95*R95</f>
        <v>42456330628.06578</v>
      </c>
    </row>
    <row r="96" spans="1:20" ht="12.75">
      <c r="A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</row>
    <row r="97" spans="1:20" ht="12.75">
      <c r="A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</row>
    <row r="99" spans="1:5" ht="12.75">
      <c r="A99" s="1" t="s">
        <v>36</v>
      </c>
      <c r="B99" s="1" t="s">
        <v>37</v>
      </c>
      <c r="C99" s="1" t="s">
        <v>38</v>
      </c>
      <c r="D99" s="9">
        <f>PRODUCT(T95,T81,T67,T53,T39,T25)</f>
        <v>4.297295670825527E+63</v>
      </c>
      <c r="E99" s="3" t="str">
        <f>IF(D99=0,"NO","SI")</f>
        <v>SI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9" spans="1:2" ht="12.75">
      <c r="A109" s="1" t="s">
        <v>39</v>
      </c>
      <c r="B109" s="1" t="s">
        <v>37</v>
      </c>
    </row>
    <row r="111" spans="1:3" ht="12.75">
      <c r="A111" s="1" t="s">
        <v>5</v>
      </c>
      <c r="B111" s="1" t="s">
        <v>6</v>
      </c>
      <c r="C111" s="1" t="s">
        <v>7</v>
      </c>
    </row>
    <row r="112" spans="1:3" ht="12.75">
      <c r="A112" s="1" t="s">
        <v>20</v>
      </c>
      <c r="B112" s="1" t="s">
        <v>21</v>
      </c>
      <c r="C112" s="3" t="str">
        <f>IF($D$99=0,"DATOS INCOMP.",C4)</f>
        <v>LAGUNA DE RUBIALES</v>
      </c>
    </row>
    <row r="113" spans="1:3" ht="12.75">
      <c r="A113" s="1" t="s">
        <v>40</v>
      </c>
      <c r="B113" s="1" t="s">
        <v>41</v>
      </c>
      <c r="C113" s="3" t="str">
        <f>IF($D$99=0,"DATOS INCOMP.",C5)</f>
        <v>Limpio</v>
      </c>
    </row>
    <row r="115" spans="1:9" ht="12.75">
      <c r="A115" s="1" t="s">
        <v>12</v>
      </c>
      <c r="B115" s="17">
        <f>IF($D$99=0,"DATOS INCOMP.",B7)</f>
        <v>647219</v>
      </c>
      <c r="D115" s="1" t="s">
        <v>11</v>
      </c>
      <c r="E115" s="17">
        <f aca="true" t="shared" si="6" ref="E115:H116">IF($D$99=0,"DATOS INCOMP.",E7)</f>
        <v>40</v>
      </c>
      <c r="F115" s="17">
        <f t="shared" si="6"/>
        <v>17</v>
      </c>
      <c r="G115" s="17">
        <f t="shared" si="6"/>
        <v>8</v>
      </c>
      <c r="H115" s="3" t="str">
        <f t="shared" si="6"/>
        <v>N</v>
      </c>
      <c r="I115" s="3"/>
    </row>
    <row r="116" spans="1:9" ht="12.75">
      <c r="A116" s="1" t="s">
        <v>13</v>
      </c>
      <c r="B116" s="17">
        <f>IF($D$99=0,"DATOS INCOMP.",B8)</f>
        <v>4461118</v>
      </c>
      <c r="D116" s="1" t="s">
        <v>14</v>
      </c>
      <c r="E116" s="17">
        <f t="shared" si="6"/>
        <v>1</v>
      </c>
      <c r="F116" s="17">
        <f t="shared" si="6"/>
        <v>16</v>
      </c>
      <c r="G116" s="17">
        <f t="shared" si="6"/>
        <v>8</v>
      </c>
      <c r="H116" s="3" t="str">
        <f t="shared" si="6"/>
        <v>W</v>
      </c>
      <c r="I116" s="3"/>
    </row>
    <row r="117" spans="1:2" ht="12.75">
      <c r="A117" s="1" t="s">
        <v>58</v>
      </c>
      <c r="B117" s="17">
        <f>IF($D$99=0,"DATOS INCOMP.",B9)</f>
        <v>1200</v>
      </c>
    </row>
    <row r="118" ht="12.75">
      <c r="A118" s="1"/>
    </row>
    <row r="119" spans="1:3" ht="12.75">
      <c r="A119" s="1" t="s">
        <v>45</v>
      </c>
      <c r="B119" s="12">
        <f>IF(B25=0,"DATOS INCOMP.",B25)</f>
        <v>21.395000000000003</v>
      </c>
      <c r="C119" s="1" t="s">
        <v>44</v>
      </c>
    </row>
    <row r="120" spans="1:13" ht="12.75">
      <c r="A120" s="1" t="s">
        <v>46</v>
      </c>
      <c r="B120" s="12">
        <f>IF($T$25=0,"DATOS INCOMP.",D25)</f>
        <v>21.381999999999998</v>
      </c>
      <c r="C120" s="12">
        <f>IF($T$25=0,"DATOS INCOMP.",L25)</f>
        <v>21.401000000000003</v>
      </c>
      <c r="D120" s="12">
        <f>IF($T$39=0,"DATOS INCOMP.",D39)</f>
        <v>21.370000000000005</v>
      </c>
      <c r="E120" s="12">
        <f>IF($T$39=0,"DATOS INCOMP.",L39)</f>
        <v>21.348000000000003</v>
      </c>
      <c r="F120" s="12">
        <f>IF($T$53=0,"DATOS INCOMP.",D53)</f>
        <v>21.395999999999997</v>
      </c>
      <c r="G120" s="12">
        <f>IF($T$53=0,"DATOS INCOMP.",L53)</f>
        <v>21.368000000000006</v>
      </c>
      <c r="H120" s="12">
        <f>IF($T$67=0,"DATOS INCOMP.",D67)</f>
        <v>21.328999999999997</v>
      </c>
      <c r="I120" s="12">
        <f>IF($T$67=0,"DATOS INCOMP.",L67)</f>
        <v>21.307000000000002</v>
      </c>
      <c r="J120" s="12">
        <f>IF($T$81=0,"DATOS INCOMP.",D81)</f>
        <v>21.118000000000002</v>
      </c>
      <c r="K120" s="12">
        <f>IF($T$81=0,"DATOS INCOMP.",L81)</f>
        <v>21.316</v>
      </c>
      <c r="L120" s="12">
        <f>IF($T$95=0,"DATOS INCOMP.",D95)</f>
        <v>21.346</v>
      </c>
      <c r="M120" s="12">
        <f>IF($T$95=0,"DATOS INCOMP.",L95)</f>
        <v>21.285</v>
      </c>
    </row>
    <row r="121" spans="1:13" ht="12.75">
      <c r="A121" s="1" t="s">
        <v>47</v>
      </c>
      <c r="B121" s="12">
        <f>IF($T$25=0,"DATOS INCOMP.",F25)</f>
        <v>21.420000000000005</v>
      </c>
      <c r="C121" s="12">
        <f>IF($T$25=0,"DATOS INCOMP.",N25)</f>
        <v>21.346</v>
      </c>
      <c r="D121" s="12">
        <f>IF($T$39=0,"DATOS INCOMP.",F39)</f>
        <v>21.245</v>
      </c>
      <c r="E121" s="12">
        <f>IF($T$39=0,"DATOS INCOMP.",N39)</f>
        <v>21.13</v>
      </c>
      <c r="F121" s="12">
        <f>IF($T$53=0,"DATOS INCOMP.",F53)</f>
        <v>21.120000000000005</v>
      </c>
      <c r="G121" s="12">
        <f>IF($T$53=0,"DATOS INCOMP.",N53)</f>
        <v>21.149</v>
      </c>
      <c r="H121" s="12">
        <f>IF($T$67=0,"DATOS INCOMP.",F67)</f>
        <v>21.148</v>
      </c>
      <c r="I121" s="12">
        <f>IF($T$67=0,"DATOS INCOMP.",N67)</f>
        <v>21.229</v>
      </c>
      <c r="J121" s="12">
        <f>IF($T$81=0,"DATOS INCOMP.",F81)</f>
        <v>21.223</v>
      </c>
      <c r="K121" s="12">
        <f>IF($T$81=0,"DATOS INCOMP.",N81)</f>
        <v>21.338</v>
      </c>
      <c r="L121" s="12">
        <f>IF($T$95=0,"DATOS INCOMP.",F95)</f>
        <v>21.423000000000002</v>
      </c>
      <c r="M121" s="12">
        <f>IF($T$95=0,"DATOS INCOMP.",N95)</f>
        <v>21.430000000000007</v>
      </c>
    </row>
    <row r="122" spans="1:13" ht="12.75">
      <c r="A122" s="1" t="s">
        <v>48</v>
      </c>
      <c r="B122" s="12">
        <f>IF($T$25=0,"DATOS INCOMP.",H25)</f>
        <v>21.283</v>
      </c>
      <c r="C122" s="12">
        <f>IF($T$25=0,"DATOS INCOMP.",P25)</f>
        <v>21.16</v>
      </c>
      <c r="D122" s="12">
        <f>IF($T$39=0,"DATOS INCOMP.",H39)</f>
        <v>21.018</v>
      </c>
      <c r="E122" s="12">
        <f>IF($T$39=0,"DATOS INCOMP.",P39)</f>
        <v>21.062</v>
      </c>
      <c r="F122" s="12">
        <f>IF($T$53=0,"DATOS INCOMP.",H53)</f>
        <v>20.957999999999995</v>
      </c>
      <c r="G122" s="12">
        <f>IF($T$53=0,"DATOS INCOMP.",P53)</f>
        <v>20.981999999999996</v>
      </c>
      <c r="H122" s="12">
        <f>IF($T$67=0,"DATOS INCOMP.",H67)</f>
        <v>21.011000000000003</v>
      </c>
      <c r="I122" s="12">
        <f>IF($T$67=0,"DATOS INCOMP.",P67)</f>
        <v>21.146000000000004</v>
      </c>
      <c r="J122" s="12">
        <f>IF($T$81=0,"DATOS INCOMP.",H81)</f>
        <v>21.197120000000005</v>
      </c>
      <c r="K122" s="12">
        <f>IF($T$81=0,"DATOS INCOMP.",P81)</f>
        <v>21.281</v>
      </c>
      <c r="L122" s="12">
        <f>IF($T$95=0,"DATOS INCOMP.",H95)</f>
        <v>21.367</v>
      </c>
      <c r="M122" s="12">
        <f>IF($T$95=0,"DATOS INCOMP.",P95)</f>
        <v>21.362000000000005</v>
      </c>
    </row>
    <row r="123" spans="1:13" ht="12.75">
      <c r="A123" s="1" t="s">
        <v>49</v>
      </c>
      <c r="B123" s="12">
        <f>IF($T$25=0,"DATOS INCOMP.",J25)</f>
        <v>21.005000000000003</v>
      </c>
      <c r="C123" s="12">
        <f>IF($T$25=0,"DATOS INCOMP.",R25)</f>
        <v>20.872000000000003</v>
      </c>
      <c r="D123" s="12">
        <f>IF($T$39=0,"DATOS INCOMP.",J39)</f>
        <v>20.773000000000003</v>
      </c>
      <c r="E123" s="12">
        <f>IF($T$39=0,"DATOS INCOMP.",R39)</f>
        <v>20.875000000000004</v>
      </c>
      <c r="F123" s="12">
        <f>IF($T$53=0,"DATOS INCOMP.",J53)</f>
        <v>20.863999999999997</v>
      </c>
      <c r="G123" s="12">
        <f>IF($T$53=0,"DATOS INCOMP.",R53)</f>
        <v>20.814000000000004</v>
      </c>
      <c r="H123" s="12">
        <f>IF($T$67=0,"DATOS INCOMP.",J67)</f>
        <v>20.770999999999997</v>
      </c>
      <c r="I123" s="12">
        <f>IF($T$67=0,"DATOS INCOMP.",R67)</f>
        <v>20.877000000000002</v>
      </c>
      <c r="J123" s="12">
        <f>IF($T$81=0,"DATOS INCOMP.",J81)</f>
        <v>21.014999999999997</v>
      </c>
      <c r="K123" s="12">
        <f>IF($T$81=0,"DATOS INCOMP.",R81)</f>
        <v>21.038999999999998</v>
      </c>
      <c r="L123" s="12">
        <f>IF($T$95=0,"DATOS INCOMP.",J95)</f>
        <v>21.125000000000004</v>
      </c>
      <c r="M123" s="12">
        <f>IF($T$95=0,"DATOS INCOMP.",R95)</f>
        <v>21.108999999999998</v>
      </c>
    </row>
    <row r="124" spans="1:13" ht="12.75">
      <c r="A124" s="1" t="s">
        <v>50</v>
      </c>
      <c r="B124" s="14" t="s">
        <v>108</v>
      </c>
      <c r="C124" s="14" t="s">
        <v>109</v>
      </c>
      <c r="D124" s="14" t="s">
        <v>110</v>
      </c>
      <c r="E124" s="14" t="s">
        <v>111</v>
      </c>
      <c r="F124" s="14" t="s">
        <v>112</v>
      </c>
      <c r="G124" s="14" t="s">
        <v>113</v>
      </c>
      <c r="H124" s="14" t="s">
        <v>114</v>
      </c>
      <c r="I124" s="14" t="s">
        <v>115</v>
      </c>
      <c r="J124" s="14" t="s">
        <v>116</v>
      </c>
      <c r="K124" s="14" t="s">
        <v>117</v>
      </c>
      <c r="L124" s="14" t="s">
        <v>118</v>
      </c>
      <c r="M124" s="14" t="s">
        <v>119</v>
      </c>
    </row>
    <row r="126" spans="1:8" ht="12.75">
      <c r="A126" s="1" t="s">
        <v>19</v>
      </c>
      <c r="D126" s="1" t="s">
        <v>59</v>
      </c>
      <c r="E126" s="15">
        <f>IF($D$99=0,"DATOS INCOMP.",E11)</f>
        <v>40747</v>
      </c>
      <c r="G126" s="1" t="s">
        <v>52</v>
      </c>
      <c r="H126" s="16">
        <f>IF($D$99=0,"DATOS INCOMP.",H11)</f>
        <v>0.9166666666666666</v>
      </c>
    </row>
    <row r="127" spans="4:8" ht="12.75">
      <c r="D127" s="1" t="s">
        <v>120</v>
      </c>
      <c r="E127" s="15">
        <f>IF($D$99=0,"DATOS INCOMP.",E12)</f>
        <v>40748</v>
      </c>
      <c r="G127" s="1" t="s">
        <v>53</v>
      </c>
      <c r="H127" s="16">
        <f>IF($D$99=0,"DATOS INCOMP.",H12)</f>
        <v>0.006944444444444444</v>
      </c>
    </row>
  </sheetData>
  <sheetProtection sheet="1" objects="1" scenarios="1" formatCells="0" selectLockedCells="1"/>
  <conditionalFormatting sqref="D99 T25:T26 T53:T54 T67:T68 T81:T82 T95:T97 T39:T40">
    <cfRule type="cellIs" priority="2" dxfId="1" operator="equal" stopIfTrue="1">
      <formula>0</formula>
    </cfRule>
  </conditionalFormatting>
  <conditionalFormatting sqref="D39:S40 D53:S54 D81:S82 D95:S97 D67:S68 B25:S26">
    <cfRule type="cellIs" priority="1" dxfId="0" operator="greaterThan" stopIfTrue="1">
      <formula>0</formula>
    </cfRule>
  </conditionalFormatting>
  <printOptions/>
  <pageMargins left="0.75" right="0.75" top="1" bottom="1" header="0" footer="0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52">
      <selection activeCell="F8" sqref="F8"/>
    </sheetView>
  </sheetViews>
  <sheetFormatPr defaultColWidth="11.421875" defaultRowHeight="12.75"/>
  <cols>
    <col min="1" max="1" width="16.57421875" style="0" bestFit="1" customWidth="1"/>
    <col min="2" max="2" width="15.140625" style="0" bestFit="1" customWidth="1"/>
    <col min="3" max="4" width="13.28125" style="0" bestFit="1" customWidth="1"/>
    <col min="5" max="5" width="17.28125" style="0" bestFit="1" customWidth="1"/>
    <col min="6" max="6" width="16.7109375" style="0" bestFit="1" customWidth="1"/>
    <col min="7" max="7" width="17.421875" style="0" bestFit="1" customWidth="1"/>
    <col min="8" max="8" width="13.57421875" style="0" bestFit="1" customWidth="1"/>
    <col min="9" max="9" width="15.00390625" style="0" bestFit="1" customWidth="1"/>
    <col min="10" max="10" width="12.7109375" style="0" bestFit="1" customWidth="1"/>
    <col min="12" max="12" width="10.140625" style="0" customWidth="1"/>
    <col min="13" max="13" width="12.28125" style="0" customWidth="1"/>
  </cols>
  <sheetData>
    <row r="1" spans="1:10" ht="12.7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H1" s="1" t="s">
        <v>8</v>
      </c>
      <c r="I1" s="1" t="s">
        <v>9</v>
      </c>
      <c r="J1" s="1" t="s">
        <v>10</v>
      </c>
    </row>
    <row r="3" spans="1:3" ht="12.75">
      <c r="A3" s="1" t="s">
        <v>5</v>
      </c>
      <c r="B3" s="1" t="s">
        <v>6</v>
      </c>
      <c r="C3" s="1" t="s">
        <v>7</v>
      </c>
    </row>
    <row r="4" spans="1:5" ht="12.75">
      <c r="A4" s="1" t="s">
        <v>20</v>
      </c>
      <c r="B4" s="1" t="s">
        <v>21</v>
      </c>
      <c r="C4" s="10"/>
      <c r="D4" s="6"/>
      <c r="E4" s="6"/>
    </row>
    <row r="5" spans="1:5" ht="12.75">
      <c r="A5" s="1" t="s">
        <v>40</v>
      </c>
      <c r="B5" s="1" t="s">
        <v>41</v>
      </c>
      <c r="C5" s="10" t="s">
        <v>43</v>
      </c>
      <c r="D5" s="6"/>
      <c r="E5" s="6"/>
    </row>
    <row r="6" spans="5:8" ht="12.75">
      <c r="E6" t="s">
        <v>15</v>
      </c>
      <c r="F6" t="s">
        <v>16</v>
      </c>
      <c r="G6" t="s">
        <v>17</v>
      </c>
      <c r="H6" t="s">
        <v>18</v>
      </c>
    </row>
    <row r="7" spans="1:8" ht="12.75">
      <c r="A7" s="1" t="s">
        <v>12</v>
      </c>
      <c r="B7" s="2">
        <v>0</v>
      </c>
      <c r="D7" s="1" t="s">
        <v>11</v>
      </c>
      <c r="E7" s="4">
        <v>40</v>
      </c>
      <c r="F7" s="4">
        <v>0</v>
      </c>
      <c r="G7" s="4">
        <v>0</v>
      </c>
      <c r="H7" s="10" t="s">
        <v>54</v>
      </c>
    </row>
    <row r="8" spans="1:8" ht="12.75">
      <c r="A8" s="1" t="s">
        <v>13</v>
      </c>
      <c r="B8" s="2">
        <v>0</v>
      </c>
      <c r="D8" s="1" t="s">
        <v>14</v>
      </c>
      <c r="E8" s="4">
        <v>0</v>
      </c>
      <c r="F8" s="4">
        <v>0</v>
      </c>
      <c r="G8" s="4">
        <v>0</v>
      </c>
      <c r="H8" s="10" t="s">
        <v>55</v>
      </c>
    </row>
    <row r="9" spans="1:8" ht="12.75">
      <c r="A9" s="1" t="s">
        <v>58</v>
      </c>
      <c r="B9" s="2">
        <v>0</v>
      </c>
      <c r="D9" s="1"/>
      <c r="E9" s="4"/>
      <c r="F9" s="4"/>
      <c r="G9" s="4"/>
      <c r="H9" s="10"/>
    </row>
    <row r="11" spans="1:8" ht="12.75">
      <c r="A11" s="1" t="s">
        <v>19</v>
      </c>
      <c r="D11" s="1" t="s">
        <v>59</v>
      </c>
      <c r="E11" s="5"/>
      <c r="G11" s="1" t="s">
        <v>52</v>
      </c>
      <c r="H11" s="13">
        <v>36667</v>
      </c>
    </row>
    <row r="12" spans="4:8" ht="12.75">
      <c r="D12" s="1" t="s">
        <v>120</v>
      </c>
      <c r="E12" s="5"/>
      <c r="G12" s="1" t="s">
        <v>53</v>
      </c>
      <c r="H12" s="13">
        <v>36667</v>
      </c>
    </row>
    <row r="14" spans="1:19" ht="12.75">
      <c r="A14" s="1" t="s">
        <v>22</v>
      </c>
      <c r="B14" s="7" t="s">
        <v>34</v>
      </c>
      <c r="C14" s="7" t="s">
        <v>51</v>
      </c>
      <c r="D14" s="1" t="s">
        <v>60</v>
      </c>
      <c r="E14" s="7" t="s">
        <v>51</v>
      </c>
      <c r="F14" s="1" t="s">
        <v>61</v>
      </c>
      <c r="G14" s="7" t="s">
        <v>51</v>
      </c>
      <c r="H14" s="1" t="s">
        <v>62</v>
      </c>
      <c r="I14" s="7" t="s">
        <v>51</v>
      </c>
      <c r="J14" s="1" t="s">
        <v>63</v>
      </c>
      <c r="K14" s="7" t="s">
        <v>51</v>
      </c>
      <c r="L14" s="1" t="s">
        <v>64</v>
      </c>
      <c r="M14" s="7" t="s">
        <v>51</v>
      </c>
      <c r="N14" s="1" t="s">
        <v>65</v>
      </c>
      <c r="O14" s="7" t="s">
        <v>51</v>
      </c>
      <c r="P14" s="1" t="s">
        <v>66</v>
      </c>
      <c r="Q14" s="7" t="s">
        <v>51</v>
      </c>
      <c r="R14" s="1" t="s">
        <v>67</v>
      </c>
      <c r="S14" s="7" t="s">
        <v>51</v>
      </c>
    </row>
    <row r="15" spans="1:19" ht="12.75">
      <c r="A15" t="s">
        <v>23</v>
      </c>
      <c r="B15" s="2">
        <v>0</v>
      </c>
      <c r="C15" s="11">
        <v>0</v>
      </c>
      <c r="D15" s="2">
        <v>0</v>
      </c>
      <c r="E15" s="11">
        <v>0</v>
      </c>
      <c r="F15" s="2">
        <v>0</v>
      </c>
      <c r="G15" s="11">
        <v>0</v>
      </c>
      <c r="H15" s="2">
        <v>0</v>
      </c>
      <c r="I15" s="11">
        <v>0</v>
      </c>
      <c r="J15" s="2">
        <v>0</v>
      </c>
      <c r="K15" s="11">
        <v>0</v>
      </c>
      <c r="L15" s="2">
        <v>0</v>
      </c>
      <c r="M15" s="11">
        <v>0</v>
      </c>
      <c r="N15" s="2">
        <v>0</v>
      </c>
      <c r="O15" s="11">
        <v>0</v>
      </c>
      <c r="P15" s="2">
        <v>0</v>
      </c>
      <c r="Q15" s="11">
        <v>0</v>
      </c>
      <c r="R15" s="2">
        <v>0</v>
      </c>
      <c r="S15" s="11">
        <v>0</v>
      </c>
    </row>
    <row r="16" spans="1:19" ht="12.75">
      <c r="A16" t="s">
        <v>24</v>
      </c>
      <c r="B16" s="2">
        <v>0</v>
      </c>
      <c r="C16" s="11">
        <v>0</v>
      </c>
      <c r="D16" s="2"/>
      <c r="E16" s="11"/>
      <c r="F16" s="2"/>
      <c r="G16" s="11"/>
      <c r="H16" s="2"/>
      <c r="I16" s="11"/>
      <c r="J16" s="2"/>
      <c r="K16" s="11"/>
      <c r="L16" s="2"/>
      <c r="M16" s="11"/>
      <c r="N16" s="2"/>
      <c r="O16" s="11"/>
      <c r="P16" s="2"/>
      <c r="Q16" s="11"/>
      <c r="R16" s="2"/>
      <c r="S16" s="11"/>
    </row>
    <row r="17" spans="1:19" ht="12.75">
      <c r="A17" t="s">
        <v>25</v>
      </c>
      <c r="B17" s="2">
        <v>0</v>
      </c>
      <c r="C17" s="11">
        <v>0</v>
      </c>
      <c r="D17" s="2"/>
      <c r="E17" s="11"/>
      <c r="F17" s="2"/>
      <c r="G17" s="11"/>
      <c r="H17" s="2"/>
      <c r="I17" s="11"/>
      <c r="J17" s="2"/>
      <c r="K17" s="11"/>
      <c r="L17" s="2"/>
      <c r="M17" s="11"/>
      <c r="N17" s="2"/>
      <c r="O17" s="11"/>
      <c r="P17" s="2"/>
      <c r="Q17" s="11"/>
      <c r="R17" s="2"/>
      <c r="S17" s="11"/>
    </row>
    <row r="18" spans="1:19" ht="12.75">
      <c r="A18" t="s">
        <v>26</v>
      </c>
      <c r="B18" s="2">
        <v>0</v>
      </c>
      <c r="C18" s="11"/>
      <c r="D18" s="2">
        <v>0</v>
      </c>
      <c r="E18" s="11"/>
      <c r="F18" s="2"/>
      <c r="G18" s="11"/>
      <c r="H18" s="2"/>
      <c r="I18" s="11"/>
      <c r="J18" s="2"/>
      <c r="K18" s="11"/>
      <c r="L18" s="2"/>
      <c r="M18" s="11"/>
      <c r="N18" s="2"/>
      <c r="O18" s="11"/>
      <c r="P18" s="2"/>
      <c r="Q18" s="11"/>
      <c r="R18" s="2"/>
      <c r="S18" s="11"/>
    </row>
    <row r="19" spans="1:19" ht="12.75">
      <c r="A19" t="s">
        <v>27</v>
      </c>
      <c r="B19" s="2">
        <v>0</v>
      </c>
      <c r="C19" s="11"/>
      <c r="D19" s="2"/>
      <c r="E19" s="11"/>
      <c r="F19" s="2"/>
      <c r="G19" s="11"/>
      <c r="H19" s="2"/>
      <c r="I19" s="11"/>
      <c r="J19" s="2"/>
      <c r="K19" s="11"/>
      <c r="L19" s="2"/>
      <c r="M19" s="11"/>
      <c r="N19" s="2"/>
      <c r="O19" s="11"/>
      <c r="P19" s="2"/>
      <c r="Q19" s="11"/>
      <c r="R19" s="2"/>
      <c r="S19" s="11"/>
    </row>
    <row r="20" spans="1:19" ht="12.75">
      <c r="A20" t="s">
        <v>28</v>
      </c>
      <c r="B20" s="2">
        <v>0</v>
      </c>
      <c r="C20" s="11"/>
      <c r="D20" s="2"/>
      <c r="E20" s="11"/>
      <c r="F20" s="2"/>
      <c r="G20" s="11"/>
      <c r="H20" s="2"/>
      <c r="I20" s="11"/>
      <c r="J20" s="2"/>
      <c r="K20" s="11"/>
      <c r="L20" s="2"/>
      <c r="M20" s="11"/>
      <c r="N20" s="2"/>
      <c r="O20" s="11"/>
      <c r="P20" s="2"/>
      <c r="Q20" s="11"/>
      <c r="R20" s="2"/>
      <c r="S20" s="11"/>
    </row>
    <row r="21" spans="1:19" ht="12.75">
      <c r="A21" t="s">
        <v>29</v>
      </c>
      <c r="B21" s="2">
        <v>0</v>
      </c>
      <c r="C21" s="11"/>
      <c r="D21" s="2"/>
      <c r="E21" s="11"/>
      <c r="F21" s="2"/>
      <c r="G21" s="11"/>
      <c r="H21" s="2"/>
      <c r="I21" s="11"/>
      <c r="J21" s="2"/>
      <c r="K21" s="11"/>
      <c r="L21" s="2"/>
      <c r="M21" s="11"/>
      <c r="N21" s="2"/>
      <c r="O21" s="11"/>
      <c r="P21" s="2"/>
      <c r="Q21" s="11"/>
      <c r="R21" s="2"/>
      <c r="S21" s="11"/>
    </row>
    <row r="22" spans="1:19" ht="12.75">
      <c r="A22" t="s">
        <v>30</v>
      </c>
      <c r="B22" s="2">
        <v>0</v>
      </c>
      <c r="C22" s="11"/>
      <c r="D22" s="2"/>
      <c r="E22" s="11"/>
      <c r="F22" s="2"/>
      <c r="G22" s="11"/>
      <c r="H22" s="2"/>
      <c r="I22" s="11"/>
      <c r="J22" s="2"/>
      <c r="K22" s="11"/>
      <c r="L22" s="2"/>
      <c r="M22" s="11"/>
      <c r="N22" s="2"/>
      <c r="O22" s="11"/>
      <c r="P22" s="2"/>
      <c r="Q22" s="11"/>
      <c r="R22" s="2"/>
      <c r="S22" s="11"/>
    </row>
    <row r="23" spans="1:19" ht="12.75">
      <c r="A23" t="s">
        <v>31</v>
      </c>
      <c r="B23" s="2">
        <v>0</v>
      </c>
      <c r="C23" s="11"/>
      <c r="D23" s="2"/>
      <c r="E23" s="11"/>
      <c r="F23" s="2"/>
      <c r="G23" s="11"/>
      <c r="H23" s="2"/>
      <c r="I23" s="11"/>
      <c r="J23" s="2"/>
      <c r="K23" s="11"/>
      <c r="L23" s="2"/>
      <c r="M23" s="11"/>
      <c r="N23" s="2"/>
      <c r="O23" s="11"/>
      <c r="P23" s="2"/>
      <c r="Q23" s="11"/>
      <c r="R23" s="2"/>
      <c r="S23" s="11"/>
    </row>
    <row r="24" spans="1:20" ht="12.75">
      <c r="A24" t="s">
        <v>32</v>
      </c>
      <c r="B24" s="2">
        <v>0</v>
      </c>
      <c r="C24" s="11"/>
      <c r="D24" s="2"/>
      <c r="E24" s="11"/>
      <c r="F24" s="2"/>
      <c r="G24" s="11"/>
      <c r="H24" s="2"/>
      <c r="I24" s="11"/>
      <c r="J24" s="2"/>
      <c r="K24" s="11"/>
      <c r="L24" s="2"/>
      <c r="M24" s="11"/>
      <c r="N24" s="2"/>
      <c r="O24" s="11"/>
      <c r="P24" s="2"/>
      <c r="Q24" s="11"/>
      <c r="R24" s="2"/>
      <c r="S24" s="11"/>
      <c r="T24" s="1" t="s">
        <v>35</v>
      </c>
    </row>
    <row r="25" spans="1:20" ht="12.75">
      <c r="A25" s="1" t="s">
        <v>33</v>
      </c>
      <c r="B25" s="8">
        <f aca="true" t="shared" si="0" ref="B25:S25">IF(B24=0,0,AVERAGE(B15:B24))</f>
        <v>0</v>
      </c>
      <c r="C25" s="8">
        <f t="shared" si="0"/>
        <v>0</v>
      </c>
      <c r="D25" s="8">
        <f t="shared" si="0"/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9">
        <f>D25*F25*H25*J25*L25*N25*P25*R25</f>
        <v>0</v>
      </c>
    </row>
    <row r="26" spans="1:20" ht="12.7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1:19" ht="12.75">
      <c r="A28" s="1" t="s">
        <v>22</v>
      </c>
      <c r="B28" s="2"/>
      <c r="C28" s="2"/>
      <c r="D28" s="1" t="s">
        <v>68</v>
      </c>
      <c r="E28" s="7" t="s">
        <v>51</v>
      </c>
      <c r="F28" s="1" t="s">
        <v>69</v>
      </c>
      <c r="G28" s="7" t="s">
        <v>51</v>
      </c>
      <c r="H28" s="1" t="s">
        <v>70</v>
      </c>
      <c r="I28" s="7" t="s">
        <v>51</v>
      </c>
      <c r="J28" s="1" t="s">
        <v>71</v>
      </c>
      <c r="K28" s="7" t="s">
        <v>51</v>
      </c>
      <c r="L28" s="1" t="s">
        <v>72</v>
      </c>
      <c r="M28" s="7" t="s">
        <v>51</v>
      </c>
      <c r="N28" s="1" t="s">
        <v>73</v>
      </c>
      <c r="O28" s="7" t="s">
        <v>51</v>
      </c>
      <c r="P28" s="1" t="s">
        <v>74</v>
      </c>
      <c r="Q28" s="7" t="s">
        <v>51</v>
      </c>
      <c r="R28" s="1" t="s">
        <v>75</v>
      </c>
      <c r="S28" s="7" t="s">
        <v>51</v>
      </c>
    </row>
    <row r="29" spans="1:19" ht="12.75">
      <c r="A29" t="s">
        <v>23</v>
      </c>
      <c r="D29" s="2">
        <v>0</v>
      </c>
      <c r="E29" s="11">
        <v>0</v>
      </c>
      <c r="F29" s="2">
        <v>0</v>
      </c>
      <c r="G29" s="11">
        <v>0</v>
      </c>
      <c r="H29" s="2">
        <v>0</v>
      </c>
      <c r="I29" s="11">
        <v>0</v>
      </c>
      <c r="J29" s="2">
        <v>0</v>
      </c>
      <c r="K29" s="11">
        <v>0</v>
      </c>
      <c r="L29" s="2">
        <v>0</v>
      </c>
      <c r="M29" s="11">
        <v>0</v>
      </c>
      <c r="N29" s="2">
        <v>0</v>
      </c>
      <c r="O29" s="11">
        <v>0</v>
      </c>
      <c r="P29" s="2">
        <v>0</v>
      </c>
      <c r="Q29" s="11">
        <v>0</v>
      </c>
      <c r="R29" s="2">
        <v>0</v>
      </c>
      <c r="S29" s="11">
        <v>0</v>
      </c>
    </row>
    <row r="30" spans="1:19" ht="12.75">
      <c r="A30" t="s">
        <v>24</v>
      </c>
      <c r="D30" s="2">
        <v>0</v>
      </c>
      <c r="E30" s="11"/>
      <c r="F30" s="2">
        <v>0</v>
      </c>
      <c r="G30" s="11"/>
      <c r="H30" s="2"/>
      <c r="I30" s="11"/>
      <c r="J30" s="2"/>
      <c r="K30" s="11"/>
      <c r="L30" s="2"/>
      <c r="M30" s="11"/>
      <c r="N30" s="2"/>
      <c r="O30" s="11"/>
      <c r="P30" s="2"/>
      <c r="Q30" s="11"/>
      <c r="R30" s="2"/>
      <c r="S30" s="11"/>
    </row>
    <row r="31" spans="1:19" ht="12.75">
      <c r="A31" t="s">
        <v>25</v>
      </c>
      <c r="D31" s="2"/>
      <c r="E31" s="11"/>
      <c r="F31" s="2"/>
      <c r="G31" s="11"/>
      <c r="H31" s="2"/>
      <c r="I31" s="11"/>
      <c r="J31" s="2"/>
      <c r="K31" s="11"/>
      <c r="L31" s="2"/>
      <c r="M31" s="11"/>
      <c r="N31" s="2"/>
      <c r="O31" s="11"/>
      <c r="P31" s="2"/>
      <c r="Q31" s="11"/>
      <c r="R31" s="2"/>
      <c r="S31" s="11"/>
    </row>
    <row r="32" spans="1:19" ht="12.75">
      <c r="A32" t="s">
        <v>26</v>
      </c>
      <c r="D32" s="2"/>
      <c r="E32" s="11"/>
      <c r="F32" s="2"/>
      <c r="G32" s="11"/>
      <c r="H32" s="2"/>
      <c r="I32" s="11"/>
      <c r="J32" s="2"/>
      <c r="K32" s="11"/>
      <c r="L32" s="2"/>
      <c r="M32" s="11"/>
      <c r="N32" s="2"/>
      <c r="O32" s="11"/>
      <c r="P32" s="2"/>
      <c r="Q32" s="11"/>
      <c r="R32" s="2"/>
      <c r="S32" s="11"/>
    </row>
    <row r="33" spans="1:19" ht="12.75">
      <c r="A33" t="s">
        <v>27</v>
      </c>
      <c r="D33" s="2"/>
      <c r="E33" s="11"/>
      <c r="F33" s="2"/>
      <c r="G33" s="11"/>
      <c r="H33" s="2"/>
      <c r="I33" s="11"/>
      <c r="J33" s="2"/>
      <c r="K33" s="11"/>
      <c r="L33" s="2"/>
      <c r="M33" s="11"/>
      <c r="N33" s="2"/>
      <c r="O33" s="11"/>
      <c r="P33" s="2"/>
      <c r="Q33" s="11"/>
      <c r="R33" s="2"/>
      <c r="S33" s="11"/>
    </row>
    <row r="34" spans="1:19" ht="12.75">
      <c r="A34" t="s">
        <v>28</v>
      </c>
      <c r="D34" s="2"/>
      <c r="E34" s="11"/>
      <c r="F34" s="2"/>
      <c r="G34" s="11"/>
      <c r="H34" s="2"/>
      <c r="I34" s="11"/>
      <c r="J34" s="2"/>
      <c r="K34" s="11"/>
      <c r="L34" s="2"/>
      <c r="M34" s="11"/>
      <c r="N34" s="2"/>
      <c r="O34" s="11"/>
      <c r="P34" s="2"/>
      <c r="Q34" s="11"/>
      <c r="R34" s="2"/>
      <c r="S34" s="11"/>
    </row>
    <row r="35" spans="1:19" ht="12.75">
      <c r="A35" t="s">
        <v>29</v>
      </c>
      <c r="D35" s="2"/>
      <c r="E35" s="11"/>
      <c r="F35" s="2"/>
      <c r="G35" s="11"/>
      <c r="H35" s="2"/>
      <c r="I35" s="11"/>
      <c r="J35" s="2"/>
      <c r="K35" s="11"/>
      <c r="L35" s="2"/>
      <c r="M35" s="11"/>
      <c r="N35" s="2"/>
      <c r="O35" s="11"/>
      <c r="P35" s="2"/>
      <c r="Q35" s="11"/>
      <c r="R35" s="2"/>
      <c r="S35" s="11"/>
    </row>
    <row r="36" spans="1:19" ht="12.75">
      <c r="A36" t="s">
        <v>30</v>
      </c>
      <c r="D36" s="2"/>
      <c r="E36" s="11"/>
      <c r="F36" s="2"/>
      <c r="G36" s="11"/>
      <c r="H36" s="2"/>
      <c r="I36" s="11"/>
      <c r="J36" s="2"/>
      <c r="K36" s="11"/>
      <c r="L36" s="2"/>
      <c r="M36" s="11"/>
      <c r="N36" s="2"/>
      <c r="O36" s="11"/>
      <c r="P36" s="2"/>
      <c r="Q36" s="11"/>
      <c r="R36" s="2"/>
      <c r="S36" s="11"/>
    </row>
    <row r="37" spans="1:19" ht="12.75">
      <c r="A37" t="s">
        <v>31</v>
      </c>
      <c r="D37" s="2"/>
      <c r="E37" s="11"/>
      <c r="F37" s="2"/>
      <c r="G37" s="11"/>
      <c r="H37" s="2"/>
      <c r="I37" s="11"/>
      <c r="J37" s="2"/>
      <c r="K37" s="11"/>
      <c r="L37" s="2"/>
      <c r="M37" s="11"/>
      <c r="N37" s="2"/>
      <c r="O37" s="11"/>
      <c r="P37" s="2"/>
      <c r="Q37" s="11"/>
      <c r="R37" s="2"/>
      <c r="S37" s="11"/>
    </row>
    <row r="38" spans="1:20" ht="12.75">
      <c r="A38" t="s">
        <v>32</v>
      </c>
      <c r="D38" s="2"/>
      <c r="E38" s="11"/>
      <c r="F38" s="2"/>
      <c r="G38" s="11"/>
      <c r="H38" s="2"/>
      <c r="I38" s="11"/>
      <c r="J38" s="2"/>
      <c r="K38" s="11"/>
      <c r="L38" s="2"/>
      <c r="M38" s="11"/>
      <c r="N38" s="2"/>
      <c r="O38" s="11"/>
      <c r="P38" s="2"/>
      <c r="Q38" s="11"/>
      <c r="R38" s="2"/>
      <c r="S38" s="11"/>
      <c r="T38" s="1" t="s">
        <v>35</v>
      </c>
    </row>
    <row r="39" spans="1:20" ht="12.75">
      <c r="A39" s="1" t="s">
        <v>33</v>
      </c>
      <c r="D39" s="8">
        <f aca="true" t="shared" si="1" ref="D39:S39">IF(D38=0,0,AVERAGE(D29:D38))</f>
        <v>0</v>
      </c>
      <c r="E39" s="8">
        <f t="shared" si="1"/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  <c r="K39" s="8">
        <f t="shared" si="1"/>
        <v>0</v>
      </c>
      <c r="L39" s="8">
        <f t="shared" si="1"/>
        <v>0</v>
      </c>
      <c r="M39" s="8">
        <f t="shared" si="1"/>
        <v>0</v>
      </c>
      <c r="N39" s="8">
        <f t="shared" si="1"/>
        <v>0</v>
      </c>
      <c r="O39" s="8">
        <f t="shared" si="1"/>
        <v>0</v>
      </c>
      <c r="P39" s="8">
        <f t="shared" si="1"/>
        <v>0</v>
      </c>
      <c r="Q39" s="8">
        <f t="shared" si="1"/>
        <v>0</v>
      </c>
      <c r="R39" s="8">
        <f t="shared" si="1"/>
        <v>0</v>
      </c>
      <c r="S39" s="8">
        <f t="shared" si="1"/>
        <v>0</v>
      </c>
      <c r="T39" s="9">
        <f>D39*F39*H39*J39*L39*N39*P39*R39</f>
        <v>0</v>
      </c>
    </row>
    <row r="40" spans="1:20" ht="12.75">
      <c r="A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2" spans="1:19" ht="12.75">
      <c r="A42" s="1" t="s">
        <v>22</v>
      </c>
      <c r="B42" s="2"/>
      <c r="C42" s="2"/>
      <c r="D42" s="1" t="s">
        <v>76</v>
      </c>
      <c r="E42" s="7" t="s">
        <v>51</v>
      </c>
      <c r="F42" s="1" t="s">
        <v>77</v>
      </c>
      <c r="G42" s="7" t="s">
        <v>51</v>
      </c>
      <c r="H42" s="1" t="s">
        <v>78</v>
      </c>
      <c r="I42" s="7" t="s">
        <v>51</v>
      </c>
      <c r="J42" s="1" t="s">
        <v>79</v>
      </c>
      <c r="K42" s="7" t="s">
        <v>51</v>
      </c>
      <c r="L42" s="1" t="s">
        <v>80</v>
      </c>
      <c r="M42" s="7" t="s">
        <v>51</v>
      </c>
      <c r="N42" s="1" t="s">
        <v>81</v>
      </c>
      <c r="O42" s="7" t="s">
        <v>51</v>
      </c>
      <c r="P42" s="1" t="s">
        <v>82</v>
      </c>
      <c r="Q42" s="7" t="s">
        <v>51</v>
      </c>
      <c r="R42" s="1" t="s">
        <v>83</v>
      </c>
      <c r="S42" s="7" t="s">
        <v>51</v>
      </c>
    </row>
    <row r="43" spans="1:19" ht="12.75">
      <c r="A43" t="s">
        <v>23</v>
      </c>
      <c r="D43" s="2">
        <v>0</v>
      </c>
      <c r="E43" s="11">
        <v>0</v>
      </c>
      <c r="F43" s="2">
        <v>0</v>
      </c>
      <c r="G43" s="11">
        <v>0</v>
      </c>
      <c r="H43" s="2">
        <v>0</v>
      </c>
      <c r="I43" s="11">
        <v>0</v>
      </c>
      <c r="J43" s="2">
        <v>0</v>
      </c>
      <c r="K43" s="11">
        <v>0</v>
      </c>
      <c r="L43" s="2">
        <v>0</v>
      </c>
      <c r="M43" s="11">
        <v>0</v>
      </c>
      <c r="N43" s="2">
        <v>0</v>
      </c>
      <c r="O43" s="11">
        <v>0</v>
      </c>
      <c r="P43" s="2">
        <v>0</v>
      </c>
      <c r="Q43" s="11">
        <v>0</v>
      </c>
      <c r="R43" s="2">
        <v>0</v>
      </c>
      <c r="S43" s="11">
        <v>0</v>
      </c>
    </row>
    <row r="44" spans="1:19" ht="12.75">
      <c r="A44" t="s">
        <v>24</v>
      </c>
      <c r="D44" s="2"/>
      <c r="E44" s="11"/>
      <c r="F44" s="2"/>
      <c r="G44" s="11"/>
      <c r="H44" s="2"/>
      <c r="I44" s="11"/>
      <c r="J44" s="2"/>
      <c r="K44" s="11"/>
      <c r="L44" s="2"/>
      <c r="M44" s="11"/>
      <c r="N44" s="2"/>
      <c r="O44" s="11"/>
      <c r="P44" s="2"/>
      <c r="Q44" s="11"/>
      <c r="R44" s="2"/>
      <c r="S44" s="11"/>
    </row>
    <row r="45" spans="1:19" ht="12.75">
      <c r="A45" t="s">
        <v>25</v>
      </c>
      <c r="D45" s="2"/>
      <c r="E45" s="11"/>
      <c r="F45" s="2"/>
      <c r="G45" s="11"/>
      <c r="H45" s="2"/>
      <c r="I45" s="11"/>
      <c r="J45" s="2"/>
      <c r="K45" s="11"/>
      <c r="L45" s="2"/>
      <c r="M45" s="11"/>
      <c r="N45" s="2"/>
      <c r="O45" s="11"/>
      <c r="P45" s="2"/>
      <c r="Q45" s="11"/>
      <c r="R45" s="2"/>
      <c r="S45" s="11"/>
    </row>
    <row r="46" spans="1:19" ht="12.75">
      <c r="A46" t="s">
        <v>26</v>
      </c>
      <c r="D46" s="2"/>
      <c r="E46" s="11"/>
      <c r="F46" s="2"/>
      <c r="G46" s="11"/>
      <c r="H46" s="2"/>
      <c r="I46" s="11"/>
      <c r="J46" s="2"/>
      <c r="K46" s="11"/>
      <c r="L46" s="2"/>
      <c r="M46" s="11"/>
      <c r="N46" s="2"/>
      <c r="O46" s="11"/>
      <c r="P46" s="2"/>
      <c r="Q46" s="11"/>
      <c r="R46" s="2"/>
      <c r="S46" s="11"/>
    </row>
    <row r="47" spans="1:19" ht="12.75">
      <c r="A47" t="s">
        <v>27</v>
      </c>
      <c r="D47" s="2"/>
      <c r="E47" s="11"/>
      <c r="F47" s="2"/>
      <c r="G47" s="11"/>
      <c r="H47" s="2"/>
      <c r="I47" s="11"/>
      <c r="J47" s="2"/>
      <c r="K47" s="11"/>
      <c r="L47" s="2"/>
      <c r="M47" s="11"/>
      <c r="N47" s="2"/>
      <c r="O47" s="11"/>
      <c r="P47" s="2"/>
      <c r="Q47" s="11"/>
      <c r="R47" s="2"/>
      <c r="S47" s="11"/>
    </row>
    <row r="48" spans="1:19" ht="12.75">
      <c r="A48" t="s">
        <v>28</v>
      </c>
      <c r="D48" s="2"/>
      <c r="E48" s="11"/>
      <c r="F48" s="2"/>
      <c r="G48" s="11"/>
      <c r="H48" s="2"/>
      <c r="I48" s="11"/>
      <c r="J48" s="2"/>
      <c r="K48" s="11"/>
      <c r="L48" s="2"/>
      <c r="M48" s="11"/>
      <c r="N48" s="2"/>
      <c r="O48" s="11"/>
      <c r="P48" s="2"/>
      <c r="Q48" s="11"/>
      <c r="R48" s="2"/>
      <c r="S48" s="11"/>
    </row>
    <row r="49" spans="1:19" ht="12.75">
      <c r="A49" t="s">
        <v>29</v>
      </c>
      <c r="D49" s="2"/>
      <c r="E49" s="11"/>
      <c r="F49" s="2"/>
      <c r="G49" s="11"/>
      <c r="H49" s="2"/>
      <c r="I49" s="11"/>
      <c r="J49" s="2"/>
      <c r="K49" s="11"/>
      <c r="L49" s="2"/>
      <c r="M49" s="11"/>
      <c r="N49" s="2"/>
      <c r="O49" s="11"/>
      <c r="P49" s="2"/>
      <c r="Q49" s="11"/>
      <c r="R49" s="2"/>
      <c r="S49" s="11"/>
    </row>
    <row r="50" spans="1:19" ht="12.75">
      <c r="A50" t="s">
        <v>30</v>
      </c>
      <c r="D50" s="2"/>
      <c r="E50" s="11"/>
      <c r="F50" s="2"/>
      <c r="G50" s="11"/>
      <c r="H50" s="2"/>
      <c r="I50" s="11"/>
      <c r="J50" s="2"/>
      <c r="K50" s="11"/>
      <c r="L50" s="2"/>
      <c r="M50" s="11"/>
      <c r="N50" s="2"/>
      <c r="O50" s="11"/>
      <c r="P50" s="2"/>
      <c r="Q50" s="11"/>
      <c r="R50" s="2"/>
      <c r="S50" s="11"/>
    </row>
    <row r="51" spans="1:19" ht="12.75">
      <c r="A51" t="s">
        <v>31</v>
      </c>
      <c r="D51" s="2"/>
      <c r="E51" s="11"/>
      <c r="F51" s="2"/>
      <c r="G51" s="11"/>
      <c r="H51" s="2"/>
      <c r="I51" s="11"/>
      <c r="J51" s="2"/>
      <c r="K51" s="11"/>
      <c r="L51" s="2"/>
      <c r="M51" s="11"/>
      <c r="N51" s="2"/>
      <c r="O51" s="11"/>
      <c r="P51" s="2"/>
      <c r="Q51" s="11"/>
      <c r="R51" s="2"/>
      <c r="S51" s="11"/>
    </row>
    <row r="52" spans="1:20" ht="12.75">
      <c r="A52" t="s">
        <v>32</v>
      </c>
      <c r="D52" s="2"/>
      <c r="E52" s="11"/>
      <c r="F52" s="2"/>
      <c r="G52" s="11"/>
      <c r="H52" s="2"/>
      <c r="I52" s="11"/>
      <c r="J52" s="2"/>
      <c r="K52" s="11"/>
      <c r="L52" s="2"/>
      <c r="M52" s="11"/>
      <c r="N52" s="2"/>
      <c r="O52" s="11"/>
      <c r="P52" s="2"/>
      <c r="Q52" s="11"/>
      <c r="R52" s="2"/>
      <c r="S52" s="11"/>
      <c r="T52" s="1" t="s">
        <v>35</v>
      </c>
    </row>
    <row r="53" spans="1:20" ht="12.75">
      <c r="A53" s="1" t="s">
        <v>33</v>
      </c>
      <c r="D53" s="8">
        <f aca="true" t="shared" si="2" ref="D53:S53">IF(D52=0,0,AVERAGE(D43:D52))</f>
        <v>0</v>
      </c>
      <c r="E53" s="8">
        <f t="shared" si="2"/>
        <v>0</v>
      </c>
      <c r="F53" s="8">
        <f t="shared" si="2"/>
        <v>0</v>
      </c>
      <c r="G53" s="8">
        <f t="shared" si="2"/>
        <v>0</v>
      </c>
      <c r="H53" s="8">
        <f t="shared" si="2"/>
        <v>0</v>
      </c>
      <c r="I53" s="8">
        <f t="shared" si="2"/>
        <v>0</v>
      </c>
      <c r="J53" s="8">
        <f t="shared" si="2"/>
        <v>0</v>
      </c>
      <c r="K53" s="8">
        <f t="shared" si="2"/>
        <v>0</v>
      </c>
      <c r="L53" s="8">
        <f t="shared" si="2"/>
        <v>0</v>
      </c>
      <c r="M53" s="8">
        <f t="shared" si="2"/>
        <v>0</v>
      </c>
      <c r="N53" s="8">
        <f t="shared" si="2"/>
        <v>0</v>
      </c>
      <c r="O53" s="8">
        <f t="shared" si="2"/>
        <v>0</v>
      </c>
      <c r="P53" s="8">
        <f t="shared" si="2"/>
        <v>0</v>
      </c>
      <c r="Q53" s="8">
        <f t="shared" si="2"/>
        <v>0</v>
      </c>
      <c r="R53" s="8">
        <f t="shared" si="2"/>
        <v>0</v>
      </c>
      <c r="S53" s="8">
        <f t="shared" si="2"/>
        <v>0</v>
      </c>
      <c r="T53" s="9">
        <f>D53*F53*H53*J53*L53*N53*P53*R53</f>
        <v>0</v>
      </c>
    </row>
    <row r="54" spans="1:20" ht="12.75">
      <c r="A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</row>
    <row r="56" spans="1:19" ht="12.75">
      <c r="A56" s="1" t="s">
        <v>22</v>
      </c>
      <c r="B56" s="2"/>
      <c r="C56" s="2"/>
      <c r="D56" s="1" t="s">
        <v>84</v>
      </c>
      <c r="E56" s="7" t="s">
        <v>51</v>
      </c>
      <c r="F56" s="1" t="s">
        <v>85</v>
      </c>
      <c r="G56" s="7" t="s">
        <v>51</v>
      </c>
      <c r="H56" s="1" t="s">
        <v>86</v>
      </c>
      <c r="I56" s="7" t="s">
        <v>51</v>
      </c>
      <c r="J56" s="1" t="s">
        <v>87</v>
      </c>
      <c r="K56" s="7" t="s">
        <v>51</v>
      </c>
      <c r="L56" s="1" t="s">
        <v>88</v>
      </c>
      <c r="M56" s="7" t="s">
        <v>51</v>
      </c>
      <c r="N56" s="1" t="s">
        <v>89</v>
      </c>
      <c r="O56" s="7" t="s">
        <v>51</v>
      </c>
      <c r="P56" s="1" t="s">
        <v>90</v>
      </c>
      <c r="Q56" s="7" t="s">
        <v>51</v>
      </c>
      <c r="R56" s="1" t="s">
        <v>91</v>
      </c>
      <c r="S56" s="7" t="s">
        <v>51</v>
      </c>
    </row>
    <row r="57" spans="1:19" ht="12.75">
      <c r="A57" t="s">
        <v>23</v>
      </c>
      <c r="D57" s="2">
        <v>0</v>
      </c>
      <c r="E57" s="11">
        <v>0</v>
      </c>
      <c r="F57" s="2">
        <v>0</v>
      </c>
      <c r="G57" s="11">
        <v>0</v>
      </c>
      <c r="H57" s="2">
        <v>0</v>
      </c>
      <c r="I57" s="11">
        <v>0</v>
      </c>
      <c r="J57" s="2">
        <v>0</v>
      </c>
      <c r="K57" s="11">
        <v>0</v>
      </c>
      <c r="L57" s="2">
        <v>0</v>
      </c>
      <c r="M57" s="11">
        <v>0</v>
      </c>
      <c r="N57" s="2">
        <v>0</v>
      </c>
      <c r="O57" s="11">
        <v>0</v>
      </c>
      <c r="P57" s="2">
        <v>0</v>
      </c>
      <c r="Q57" s="11">
        <v>0</v>
      </c>
      <c r="R57" s="2">
        <v>0</v>
      </c>
      <c r="S57" s="11">
        <v>0</v>
      </c>
    </row>
    <row r="58" spans="1:19" ht="12.75">
      <c r="A58" t="s">
        <v>24</v>
      </c>
      <c r="D58" s="2"/>
      <c r="E58" s="11"/>
      <c r="F58" s="2"/>
      <c r="G58" s="11"/>
      <c r="H58" s="2"/>
      <c r="I58" s="11"/>
      <c r="J58" s="2"/>
      <c r="K58" s="11"/>
      <c r="L58" s="2"/>
      <c r="M58" s="11"/>
      <c r="N58" s="2"/>
      <c r="O58" s="11"/>
      <c r="P58" s="2"/>
      <c r="Q58" s="11"/>
      <c r="R58" s="2"/>
      <c r="S58" s="11"/>
    </row>
    <row r="59" spans="1:19" ht="12.75">
      <c r="A59" t="s">
        <v>25</v>
      </c>
      <c r="D59" s="2"/>
      <c r="E59" s="11"/>
      <c r="F59" s="2"/>
      <c r="G59" s="11"/>
      <c r="H59" s="2"/>
      <c r="I59" s="11"/>
      <c r="J59" s="2"/>
      <c r="K59" s="11"/>
      <c r="L59" s="2"/>
      <c r="M59" s="11"/>
      <c r="N59" s="2"/>
      <c r="O59" s="11"/>
      <c r="P59" s="2"/>
      <c r="Q59" s="11"/>
      <c r="R59" s="2"/>
      <c r="S59" s="11"/>
    </row>
    <row r="60" spans="1:19" ht="12.75">
      <c r="A60" t="s">
        <v>26</v>
      </c>
      <c r="D60" s="2"/>
      <c r="E60" s="11"/>
      <c r="F60" s="2"/>
      <c r="G60" s="11"/>
      <c r="H60" s="2"/>
      <c r="I60" s="11"/>
      <c r="J60" s="2"/>
      <c r="K60" s="11"/>
      <c r="L60" s="2"/>
      <c r="M60" s="11"/>
      <c r="N60" s="2"/>
      <c r="O60" s="11"/>
      <c r="P60" s="2"/>
      <c r="Q60" s="11"/>
      <c r="R60" s="2"/>
      <c r="S60" s="11"/>
    </row>
    <row r="61" spans="1:19" ht="12.75">
      <c r="A61" t="s">
        <v>27</v>
      </c>
      <c r="D61" s="2"/>
      <c r="E61" s="11"/>
      <c r="F61" s="2"/>
      <c r="G61" s="11"/>
      <c r="H61" s="2"/>
      <c r="I61" s="11"/>
      <c r="J61" s="2"/>
      <c r="K61" s="11"/>
      <c r="L61" s="2"/>
      <c r="M61" s="11"/>
      <c r="N61" s="2"/>
      <c r="O61" s="11"/>
      <c r="P61" s="2"/>
      <c r="Q61" s="11"/>
      <c r="R61" s="2"/>
      <c r="S61" s="11"/>
    </row>
    <row r="62" spans="1:19" ht="12.75">
      <c r="A62" t="s">
        <v>28</v>
      </c>
      <c r="D62" s="2"/>
      <c r="E62" s="11"/>
      <c r="F62" s="2"/>
      <c r="G62" s="11"/>
      <c r="H62" s="2"/>
      <c r="I62" s="11"/>
      <c r="J62" s="2"/>
      <c r="K62" s="11"/>
      <c r="L62" s="2"/>
      <c r="M62" s="11"/>
      <c r="N62" s="2"/>
      <c r="O62" s="11"/>
      <c r="P62" s="2"/>
      <c r="Q62" s="11"/>
      <c r="R62" s="2"/>
      <c r="S62" s="11"/>
    </row>
    <row r="63" spans="1:19" ht="12.75">
      <c r="A63" t="s">
        <v>29</v>
      </c>
      <c r="D63" s="2"/>
      <c r="E63" s="11"/>
      <c r="F63" s="2"/>
      <c r="G63" s="11"/>
      <c r="H63" s="2"/>
      <c r="I63" s="11"/>
      <c r="J63" s="2"/>
      <c r="K63" s="11"/>
      <c r="L63" s="2"/>
      <c r="M63" s="11"/>
      <c r="N63" s="2"/>
      <c r="O63" s="11"/>
      <c r="P63" s="2"/>
      <c r="Q63" s="11"/>
      <c r="R63" s="2"/>
      <c r="S63" s="11"/>
    </row>
    <row r="64" spans="1:19" ht="12.75">
      <c r="A64" t="s">
        <v>30</v>
      </c>
      <c r="D64" s="2"/>
      <c r="E64" s="11"/>
      <c r="F64" s="2"/>
      <c r="G64" s="11"/>
      <c r="H64" s="2"/>
      <c r="I64" s="11"/>
      <c r="J64" s="2"/>
      <c r="K64" s="11"/>
      <c r="L64" s="2"/>
      <c r="M64" s="11"/>
      <c r="N64" s="2"/>
      <c r="O64" s="11"/>
      <c r="P64" s="2"/>
      <c r="Q64" s="11"/>
      <c r="R64" s="2"/>
      <c r="S64" s="11"/>
    </row>
    <row r="65" spans="1:19" ht="12.75">
      <c r="A65" t="s">
        <v>31</v>
      </c>
      <c r="D65" s="2"/>
      <c r="E65" s="11"/>
      <c r="F65" s="2"/>
      <c r="G65" s="11"/>
      <c r="H65" s="2"/>
      <c r="I65" s="11"/>
      <c r="J65" s="2"/>
      <c r="K65" s="11"/>
      <c r="L65" s="2"/>
      <c r="M65" s="11"/>
      <c r="N65" s="2"/>
      <c r="O65" s="11"/>
      <c r="P65" s="2"/>
      <c r="Q65" s="11"/>
      <c r="R65" s="2"/>
      <c r="S65" s="11"/>
    </row>
    <row r="66" spans="1:20" ht="12.75">
      <c r="A66" t="s">
        <v>32</v>
      </c>
      <c r="D66" s="2"/>
      <c r="E66" s="11"/>
      <c r="F66" s="2"/>
      <c r="G66" s="11"/>
      <c r="H66" s="2"/>
      <c r="I66" s="11"/>
      <c r="J66" s="2"/>
      <c r="K66" s="11"/>
      <c r="L66" s="2"/>
      <c r="M66" s="11"/>
      <c r="N66" s="2"/>
      <c r="O66" s="11"/>
      <c r="P66" s="2"/>
      <c r="Q66" s="11"/>
      <c r="R66" s="2"/>
      <c r="S66" s="11"/>
      <c r="T66" s="1" t="s">
        <v>35</v>
      </c>
    </row>
    <row r="67" spans="1:20" ht="12.75">
      <c r="A67" s="1" t="s">
        <v>33</v>
      </c>
      <c r="D67" s="8">
        <f aca="true" t="shared" si="3" ref="D67:S67">IF(D66=0,0,AVERAGE(D57:D66))</f>
        <v>0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8">
        <f t="shared" si="3"/>
        <v>0</v>
      </c>
      <c r="I67" s="8">
        <f t="shared" si="3"/>
        <v>0</v>
      </c>
      <c r="J67" s="8">
        <f t="shared" si="3"/>
        <v>0</v>
      </c>
      <c r="K67" s="8">
        <f t="shared" si="3"/>
        <v>0</v>
      </c>
      <c r="L67" s="8">
        <f t="shared" si="3"/>
        <v>0</v>
      </c>
      <c r="M67" s="8">
        <f t="shared" si="3"/>
        <v>0</v>
      </c>
      <c r="N67" s="8">
        <f t="shared" si="3"/>
        <v>0</v>
      </c>
      <c r="O67" s="8">
        <f t="shared" si="3"/>
        <v>0</v>
      </c>
      <c r="P67" s="8">
        <f t="shared" si="3"/>
        <v>0</v>
      </c>
      <c r="Q67" s="8">
        <f t="shared" si="3"/>
        <v>0</v>
      </c>
      <c r="R67" s="8">
        <f t="shared" si="3"/>
        <v>0</v>
      </c>
      <c r="S67" s="8">
        <f t="shared" si="3"/>
        <v>0</v>
      </c>
      <c r="T67" s="9">
        <f>D67*F67*H67*J67*L67*N67*P67*R67</f>
        <v>0</v>
      </c>
    </row>
    <row r="68" spans="1:20" ht="12.75">
      <c r="A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</row>
    <row r="70" spans="1:19" ht="12.75">
      <c r="A70" s="1" t="s">
        <v>22</v>
      </c>
      <c r="B70" s="2"/>
      <c r="C70" s="2"/>
      <c r="D70" s="1" t="s">
        <v>92</v>
      </c>
      <c r="E70" s="7" t="s">
        <v>51</v>
      </c>
      <c r="F70" s="1" t="s">
        <v>93</v>
      </c>
      <c r="G70" s="7" t="s">
        <v>51</v>
      </c>
      <c r="H70" s="1" t="s">
        <v>94</v>
      </c>
      <c r="I70" s="7" t="s">
        <v>51</v>
      </c>
      <c r="J70" s="1" t="s">
        <v>95</v>
      </c>
      <c r="K70" s="7" t="s">
        <v>51</v>
      </c>
      <c r="L70" s="1" t="s">
        <v>96</v>
      </c>
      <c r="M70" s="7" t="s">
        <v>51</v>
      </c>
      <c r="N70" s="1" t="s">
        <v>97</v>
      </c>
      <c r="O70" s="7" t="s">
        <v>51</v>
      </c>
      <c r="P70" s="1" t="s">
        <v>98</v>
      </c>
      <c r="Q70" s="7" t="s">
        <v>51</v>
      </c>
      <c r="R70" s="1" t="s">
        <v>99</v>
      </c>
      <c r="S70" s="7" t="s">
        <v>51</v>
      </c>
    </row>
    <row r="71" spans="1:19" ht="12.75">
      <c r="A71" t="s">
        <v>23</v>
      </c>
      <c r="D71" s="2">
        <v>0</v>
      </c>
      <c r="E71" s="11">
        <v>0</v>
      </c>
      <c r="F71" s="2">
        <v>0</v>
      </c>
      <c r="G71" s="11">
        <v>0</v>
      </c>
      <c r="H71" s="2">
        <v>0</v>
      </c>
      <c r="I71" s="11">
        <v>0</v>
      </c>
      <c r="J71" s="2">
        <v>0</v>
      </c>
      <c r="K71" s="11">
        <v>0</v>
      </c>
      <c r="L71" s="2">
        <v>0</v>
      </c>
      <c r="M71" s="11">
        <v>0</v>
      </c>
      <c r="N71" s="2">
        <v>0</v>
      </c>
      <c r="O71" s="11">
        <v>0</v>
      </c>
      <c r="P71" s="2">
        <v>0</v>
      </c>
      <c r="Q71" s="11">
        <v>0</v>
      </c>
      <c r="R71" s="2">
        <v>0</v>
      </c>
      <c r="S71" s="11">
        <v>0</v>
      </c>
    </row>
    <row r="72" spans="1:19" ht="12.75">
      <c r="A72" t="s">
        <v>24</v>
      </c>
      <c r="D72" s="2"/>
      <c r="E72" s="11"/>
      <c r="F72" s="2"/>
      <c r="G72" s="11"/>
      <c r="H72" s="2"/>
      <c r="I72" s="11"/>
      <c r="J72" s="2"/>
      <c r="K72" s="11"/>
      <c r="L72" s="2"/>
      <c r="M72" s="11"/>
      <c r="N72" s="2"/>
      <c r="O72" s="11"/>
      <c r="P72" s="2"/>
      <c r="Q72" s="11"/>
      <c r="R72" s="2"/>
      <c r="S72" s="11"/>
    </row>
    <row r="73" spans="1:19" ht="12.75">
      <c r="A73" t="s">
        <v>25</v>
      </c>
      <c r="D73" s="2"/>
      <c r="E73" s="11"/>
      <c r="F73" s="2"/>
      <c r="G73" s="11"/>
      <c r="H73" s="2"/>
      <c r="I73" s="11"/>
      <c r="J73" s="2"/>
      <c r="K73" s="11"/>
      <c r="L73" s="2"/>
      <c r="M73" s="11"/>
      <c r="N73" s="2"/>
      <c r="O73" s="11"/>
      <c r="P73" s="2"/>
      <c r="Q73" s="11"/>
      <c r="R73" s="2"/>
      <c r="S73" s="11"/>
    </row>
    <row r="74" spans="1:19" ht="12.75">
      <c r="A74" t="s">
        <v>26</v>
      </c>
      <c r="D74" s="2"/>
      <c r="E74" s="11"/>
      <c r="F74" s="2"/>
      <c r="G74" s="11"/>
      <c r="H74" s="2"/>
      <c r="I74" s="11"/>
      <c r="J74" s="2"/>
      <c r="K74" s="11"/>
      <c r="L74" s="2"/>
      <c r="M74" s="11"/>
      <c r="N74" s="2"/>
      <c r="O74" s="11"/>
      <c r="P74" s="2"/>
      <c r="Q74" s="11"/>
      <c r="R74" s="2"/>
      <c r="S74" s="11"/>
    </row>
    <row r="75" spans="1:19" ht="12.75">
      <c r="A75" t="s">
        <v>27</v>
      </c>
      <c r="D75" s="2"/>
      <c r="E75" s="11"/>
      <c r="F75" s="2"/>
      <c r="G75" s="11"/>
      <c r="H75" s="2"/>
      <c r="I75" s="11"/>
      <c r="J75" s="2"/>
      <c r="K75" s="11"/>
      <c r="L75" s="2"/>
      <c r="M75" s="11"/>
      <c r="N75" s="2"/>
      <c r="O75" s="11"/>
      <c r="P75" s="2"/>
      <c r="Q75" s="11"/>
      <c r="R75" s="2"/>
      <c r="S75" s="11"/>
    </row>
    <row r="76" spans="1:19" ht="12.75">
      <c r="A76" t="s">
        <v>28</v>
      </c>
      <c r="D76" s="2"/>
      <c r="E76" s="11"/>
      <c r="F76" s="2"/>
      <c r="G76" s="11"/>
      <c r="H76" s="2"/>
      <c r="I76" s="11"/>
      <c r="J76" s="2"/>
      <c r="K76" s="11"/>
      <c r="L76" s="2"/>
      <c r="M76" s="11"/>
      <c r="N76" s="2"/>
      <c r="O76" s="11"/>
      <c r="P76" s="2"/>
      <c r="Q76" s="11"/>
      <c r="R76" s="2"/>
      <c r="S76" s="11"/>
    </row>
    <row r="77" spans="1:19" ht="12.75">
      <c r="A77" t="s">
        <v>29</v>
      </c>
      <c r="D77" s="2"/>
      <c r="E77" s="11"/>
      <c r="F77" s="2"/>
      <c r="G77" s="11"/>
      <c r="H77" s="2"/>
      <c r="I77" s="11"/>
      <c r="J77" s="2"/>
      <c r="K77" s="11"/>
      <c r="L77" s="2"/>
      <c r="M77" s="11"/>
      <c r="N77" s="2"/>
      <c r="O77" s="11"/>
      <c r="P77" s="2"/>
      <c r="Q77" s="11"/>
      <c r="R77" s="2"/>
      <c r="S77" s="11"/>
    </row>
    <row r="78" spans="1:19" ht="12.75">
      <c r="A78" t="s">
        <v>30</v>
      </c>
      <c r="D78" s="2"/>
      <c r="E78" s="11"/>
      <c r="F78" s="2"/>
      <c r="G78" s="11"/>
      <c r="H78" s="2"/>
      <c r="I78" s="11"/>
      <c r="J78" s="2"/>
      <c r="K78" s="11"/>
      <c r="L78" s="2"/>
      <c r="M78" s="11"/>
      <c r="N78" s="2"/>
      <c r="O78" s="11"/>
      <c r="P78" s="2"/>
      <c r="Q78" s="11"/>
      <c r="R78" s="2"/>
      <c r="S78" s="11"/>
    </row>
    <row r="79" spans="1:19" ht="12.75">
      <c r="A79" t="s">
        <v>31</v>
      </c>
      <c r="D79" s="2"/>
      <c r="E79" s="11"/>
      <c r="F79" s="2"/>
      <c r="G79" s="11"/>
      <c r="H79" s="2"/>
      <c r="I79" s="11"/>
      <c r="J79" s="2"/>
      <c r="K79" s="11"/>
      <c r="L79" s="2"/>
      <c r="M79" s="11"/>
      <c r="N79" s="2"/>
      <c r="O79" s="11"/>
      <c r="P79" s="2"/>
      <c r="Q79" s="11"/>
      <c r="R79" s="2"/>
      <c r="S79" s="11"/>
    </row>
    <row r="80" spans="1:20" ht="12.75">
      <c r="A80" t="s">
        <v>32</v>
      </c>
      <c r="D80" s="2"/>
      <c r="E80" s="11"/>
      <c r="F80" s="2"/>
      <c r="G80" s="11"/>
      <c r="H80" s="2"/>
      <c r="I80" s="11"/>
      <c r="J80" s="2"/>
      <c r="K80" s="11"/>
      <c r="L80" s="2"/>
      <c r="M80" s="11"/>
      <c r="N80" s="2"/>
      <c r="O80" s="11"/>
      <c r="P80" s="2"/>
      <c r="Q80" s="11"/>
      <c r="R80" s="2"/>
      <c r="S80" s="11"/>
      <c r="T80" s="1" t="s">
        <v>35</v>
      </c>
    </row>
    <row r="81" spans="1:20" ht="12.75">
      <c r="A81" s="1" t="s">
        <v>33</v>
      </c>
      <c r="D81" s="8">
        <f aca="true" t="shared" si="4" ref="D81:S81">IF(D80=0,0,AVERAGE(D71:D80))</f>
        <v>0</v>
      </c>
      <c r="E81" s="8">
        <f t="shared" si="4"/>
        <v>0</v>
      </c>
      <c r="F81" s="8">
        <f t="shared" si="4"/>
        <v>0</v>
      </c>
      <c r="G81" s="8">
        <f t="shared" si="4"/>
        <v>0</v>
      </c>
      <c r="H81" s="8">
        <f t="shared" si="4"/>
        <v>0</v>
      </c>
      <c r="I81" s="8">
        <f t="shared" si="4"/>
        <v>0</v>
      </c>
      <c r="J81" s="8">
        <f t="shared" si="4"/>
        <v>0</v>
      </c>
      <c r="K81" s="8">
        <f t="shared" si="4"/>
        <v>0</v>
      </c>
      <c r="L81" s="8">
        <f t="shared" si="4"/>
        <v>0</v>
      </c>
      <c r="M81" s="8">
        <f t="shared" si="4"/>
        <v>0</v>
      </c>
      <c r="N81" s="8">
        <f t="shared" si="4"/>
        <v>0</v>
      </c>
      <c r="O81" s="8">
        <f t="shared" si="4"/>
        <v>0</v>
      </c>
      <c r="P81" s="8">
        <f t="shared" si="4"/>
        <v>0</v>
      </c>
      <c r="Q81" s="8">
        <f t="shared" si="4"/>
        <v>0</v>
      </c>
      <c r="R81" s="8">
        <f t="shared" si="4"/>
        <v>0</v>
      </c>
      <c r="S81" s="8">
        <f t="shared" si="4"/>
        <v>0</v>
      </c>
      <c r="T81" s="9">
        <f>D81*F81*H81*J81*L81*N81*P81*R81</f>
        <v>0</v>
      </c>
    </row>
    <row r="82" spans="1:20" ht="12.75">
      <c r="A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</row>
    <row r="84" spans="1:19" ht="12.75">
      <c r="A84" s="1" t="s">
        <v>22</v>
      </c>
      <c r="B84" s="2"/>
      <c r="C84" s="2"/>
      <c r="D84" s="1" t="s">
        <v>100</v>
      </c>
      <c r="E84" s="7" t="s">
        <v>51</v>
      </c>
      <c r="F84" s="1" t="s">
        <v>101</v>
      </c>
      <c r="G84" s="7" t="s">
        <v>51</v>
      </c>
      <c r="H84" s="1" t="s">
        <v>102</v>
      </c>
      <c r="I84" s="7" t="s">
        <v>51</v>
      </c>
      <c r="J84" s="1" t="s">
        <v>103</v>
      </c>
      <c r="K84" s="7" t="s">
        <v>51</v>
      </c>
      <c r="L84" s="1" t="s">
        <v>104</v>
      </c>
      <c r="M84" s="7" t="s">
        <v>51</v>
      </c>
      <c r="N84" s="1" t="s">
        <v>105</v>
      </c>
      <c r="O84" s="7" t="s">
        <v>51</v>
      </c>
      <c r="P84" s="1" t="s">
        <v>106</v>
      </c>
      <c r="Q84" s="7" t="s">
        <v>51</v>
      </c>
      <c r="R84" s="1" t="s">
        <v>107</v>
      </c>
      <c r="S84" s="7" t="s">
        <v>51</v>
      </c>
    </row>
    <row r="85" spans="1:19" ht="12.75">
      <c r="A85" t="s">
        <v>23</v>
      </c>
      <c r="D85" s="2">
        <v>0</v>
      </c>
      <c r="E85" s="11">
        <v>0</v>
      </c>
      <c r="F85" s="2">
        <v>0</v>
      </c>
      <c r="G85" s="11">
        <v>0</v>
      </c>
      <c r="H85" s="2">
        <v>0</v>
      </c>
      <c r="I85" s="11">
        <v>0</v>
      </c>
      <c r="J85" s="2">
        <v>0</v>
      </c>
      <c r="K85" s="11">
        <v>0</v>
      </c>
      <c r="L85" s="2">
        <v>0</v>
      </c>
      <c r="M85" s="11">
        <v>0</v>
      </c>
      <c r="N85" s="2">
        <v>0</v>
      </c>
      <c r="O85" s="11">
        <v>0</v>
      </c>
      <c r="P85" s="2">
        <v>0</v>
      </c>
      <c r="Q85" s="11">
        <v>0</v>
      </c>
      <c r="R85" s="2">
        <v>0</v>
      </c>
      <c r="S85" s="11">
        <v>0</v>
      </c>
    </row>
    <row r="86" spans="1:19" ht="12.75">
      <c r="A86" t="s">
        <v>24</v>
      </c>
      <c r="D86" s="2"/>
      <c r="E86" s="11"/>
      <c r="F86" s="2"/>
      <c r="G86" s="11"/>
      <c r="H86" s="2"/>
      <c r="I86" s="11"/>
      <c r="J86" s="2"/>
      <c r="K86" s="11"/>
      <c r="L86" s="2"/>
      <c r="M86" s="11"/>
      <c r="N86" s="2"/>
      <c r="O86" s="11"/>
      <c r="P86" s="2"/>
      <c r="Q86" s="11"/>
      <c r="R86" s="2"/>
      <c r="S86" s="11"/>
    </row>
    <row r="87" spans="1:19" ht="12.75">
      <c r="A87" t="s">
        <v>25</v>
      </c>
      <c r="D87" s="2"/>
      <c r="E87" s="11"/>
      <c r="F87" s="2"/>
      <c r="G87" s="11"/>
      <c r="H87" s="2"/>
      <c r="I87" s="11"/>
      <c r="J87" s="2"/>
      <c r="K87" s="11"/>
      <c r="L87" s="2"/>
      <c r="M87" s="11"/>
      <c r="N87" s="2"/>
      <c r="O87" s="11"/>
      <c r="P87" s="2"/>
      <c r="Q87" s="11"/>
      <c r="R87" s="2"/>
      <c r="S87" s="11"/>
    </row>
    <row r="88" spans="1:19" ht="12.75">
      <c r="A88" t="s">
        <v>26</v>
      </c>
      <c r="D88" s="2"/>
      <c r="E88" s="11"/>
      <c r="F88" s="2"/>
      <c r="G88" s="11"/>
      <c r="H88" s="2"/>
      <c r="I88" s="11"/>
      <c r="J88" s="2"/>
      <c r="K88" s="11"/>
      <c r="L88" s="2"/>
      <c r="M88" s="11"/>
      <c r="N88" s="2"/>
      <c r="O88" s="11"/>
      <c r="P88" s="2"/>
      <c r="Q88" s="11"/>
      <c r="R88" s="2"/>
      <c r="S88" s="11"/>
    </row>
    <row r="89" spans="1:19" ht="12.75">
      <c r="A89" t="s">
        <v>27</v>
      </c>
      <c r="D89" s="2"/>
      <c r="E89" s="11"/>
      <c r="F89" s="2"/>
      <c r="G89" s="11"/>
      <c r="H89" s="2"/>
      <c r="I89" s="11"/>
      <c r="J89" s="2"/>
      <c r="K89" s="11"/>
      <c r="L89" s="2"/>
      <c r="M89" s="11"/>
      <c r="N89" s="2"/>
      <c r="O89" s="11"/>
      <c r="P89" s="2"/>
      <c r="Q89" s="11"/>
      <c r="R89" s="2"/>
      <c r="S89" s="11"/>
    </row>
    <row r="90" spans="1:19" ht="12.75">
      <c r="A90" t="s">
        <v>28</v>
      </c>
      <c r="D90" s="2"/>
      <c r="E90" s="11"/>
      <c r="F90" s="2"/>
      <c r="G90" s="11"/>
      <c r="H90" s="2"/>
      <c r="I90" s="11"/>
      <c r="J90" s="2"/>
      <c r="K90" s="11"/>
      <c r="L90" s="2"/>
      <c r="M90" s="11"/>
      <c r="N90" s="2"/>
      <c r="O90" s="11"/>
      <c r="P90" s="2"/>
      <c r="Q90" s="11"/>
      <c r="R90" s="2"/>
      <c r="S90" s="11"/>
    </row>
    <row r="91" spans="1:19" ht="12.75">
      <c r="A91" t="s">
        <v>29</v>
      </c>
      <c r="D91" s="2"/>
      <c r="E91" s="11"/>
      <c r="F91" s="2"/>
      <c r="G91" s="11"/>
      <c r="H91" s="2"/>
      <c r="I91" s="11"/>
      <c r="J91" s="2"/>
      <c r="K91" s="11"/>
      <c r="L91" s="2"/>
      <c r="M91" s="11"/>
      <c r="N91" s="2"/>
      <c r="O91" s="11"/>
      <c r="P91" s="2"/>
      <c r="Q91" s="11"/>
      <c r="R91" s="2"/>
      <c r="S91" s="11"/>
    </row>
    <row r="92" spans="1:19" ht="12.75">
      <c r="A92" t="s">
        <v>30</v>
      </c>
      <c r="D92" s="2"/>
      <c r="E92" s="11"/>
      <c r="F92" s="2"/>
      <c r="G92" s="11"/>
      <c r="H92" s="2"/>
      <c r="I92" s="11"/>
      <c r="J92" s="2"/>
      <c r="K92" s="11"/>
      <c r="L92" s="2"/>
      <c r="M92" s="11"/>
      <c r="N92" s="2"/>
      <c r="O92" s="11"/>
      <c r="P92" s="2"/>
      <c r="Q92" s="11"/>
      <c r="R92" s="2"/>
      <c r="S92" s="11"/>
    </row>
    <row r="93" spans="1:19" ht="12.75">
      <c r="A93" t="s">
        <v>31</v>
      </c>
      <c r="D93" s="2"/>
      <c r="E93" s="11"/>
      <c r="F93" s="2"/>
      <c r="G93" s="11"/>
      <c r="H93" s="2"/>
      <c r="I93" s="11"/>
      <c r="J93" s="2"/>
      <c r="K93" s="11"/>
      <c r="L93" s="2"/>
      <c r="M93" s="11"/>
      <c r="N93" s="2"/>
      <c r="O93" s="11"/>
      <c r="P93" s="2"/>
      <c r="Q93" s="11"/>
      <c r="R93" s="2"/>
      <c r="S93" s="11"/>
    </row>
    <row r="94" spans="1:20" ht="12.75">
      <c r="A94" t="s">
        <v>32</v>
      </c>
      <c r="D94" s="2"/>
      <c r="E94" s="11"/>
      <c r="F94" s="2"/>
      <c r="G94" s="11"/>
      <c r="H94" s="2"/>
      <c r="I94" s="11"/>
      <c r="J94" s="2"/>
      <c r="K94" s="11"/>
      <c r="L94" s="2"/>
      <c r="M94" s="11"/>
      <c r="N94" s="2"/>
      <c r="O94" s="11"/>
      <c r="P94" s="2"/>
      <c r="Q94" s="11"/>
      <c r="R94" s="2"/>
      <c r="S94" s="11"/>
      <c r="T94" s="1" t="s">
        <v>35</v>
      </c>
    </row>
    <row r="95" spans="1:20" ht="12.75">
      <c r="A95" s="1" t="s">
        <v>33</v>
      </c>
      <c r="D95" s="8">
        <f aca="true" t="shared" si="5" ref="D95:S95">IF(D94=0,0,AVERAGE(D85:D94))</f>
        <v>0</v>
      </c>
      <c r="E95" s="8">
        <f t="shared" si="5"/>
        <v>0</v>
      </c>
      <c r="F95" s="8">
        <f t="shared" si="5"/>
        <v>0</v>
      </c>
      <c r="G95" s="8">
        <f t="shared" si="5"/>
        <v>0</v>
      </c>
      <c r="H95" s="8">
        <f t="shared" si="5"/>
        <v>0</v>
      </c>
      <c r="I95" s="8">
        <f t="shared" si="5"/>
        <v>0</v>
      </c>
      <c r="J95" s="8">
        <f t="shared" si="5"/>
        <v>0</v>
      </c>
      <c r="K95" s="8">
        <f t="shared" si="5"/>
        <v>0</v>
      </c>
      <c r="L95" s="8">
        <f t="shared" si="5"/>
        <v>0</v>
      </c>
      <c r="M95" s="8">
        <f t="shared" si="5"/>
        <v>0</v>
      </c>
      <c r="N95" s="8">
        <f t="shared" si="5"/>
        <v>0</v>
      </c>
      <c r="O95" s="8">
        <f t="shared" si="5"/>
        <v>0</v>
      </c>
      <c r="P95" s="8">
        <f t="shared" si="5"/>
        <v>0</v>
      </c>
      <c r="Q95" s="8">
        <f t="shared" si="5"/>
        <v>0</v>
      </c>
      <c r="R95" s="8">
        <f t="shared" si="5"/>
        <v>0</v>
      </c>
      <c r="S95" s="8">
        <f t="shared" si="5"/>
        <v>0</v>
      </c>
      <c r="T95" s="9">
        <f>D95*F95*H95*J95*L95*N95*P95*R95</f>
        <v>0</v>
      </c>
    </row>
    <row r="96" spans="1:20" ht="12.75">
      <c r="A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</row>
    <row r="97" spans="1:20" ht="12.75">
      <c r="A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</row>
    <row r="99" spans="1:5" ht="12.75">
      <c r="A99" s="1" t="s">
        <v>36</v>
      </c>
      <c r="B99" s="1" t="s">
        <v>37</v>
      </c>
      <c r="C99" s="1" t="s">
        <v>38</v>
      </c>
      <c r="D99" s="9">
        <f>PRODUCT(T95,T81,T67,T53,T39,T25)</f>
        <v>0</v>
      </c>
      <c r="E99" s="3" t="str">
        <f>IF(D99=0,"NO","SI")</f>
        <v>NO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9" spans="1:2" ht="12.75">
      <c r="A109" s="1" t="s">
        <v>39</v>
      </c>
      <c r="B109" s="1" t="s">
        <v>37</v>
      </c>
    </row>
    <row r="111" spans="1:3" ht="12.75">
      <c r="A111" s="1" t="s">
        <v>5</v>
      </c>
      <c r="B111" s="1" t="s">
        <v>6</v>
      </c>
      <c r="C111" s="1" t="s">
        <v>7</v>
      </c>
    </row>
    <row r="112" spans="1:3" ht="12.75">
      <c r="A112" s="1" t="s">
        <v>20</v>
      </c>
      <c r="B112" s="1" t="s">
        <v>21</v>
      </c>
      <c r="C112" s="3" t="str">
        <f>IF($D$99=0,"DATOS INCOMP.",C4)</f>
        <v>DATOS INCOMP.</v>
      </c>
    </row>
    <row r="113" spans="1:3" ht="12.75">
      <c r="A113" s="1" t="s">
        <v>40</v>
      </c>
      <c r="B113" s="1" t="s">
        <v>41</v>
      </c>
      <c r="C113" s="3" t="str">
        <f>IF($D$99=0,"DATOS INCOMP.",C5)</f>
        <v>DATOS INCOMP.</v>
      </c>
    </row>
    <row r="115" spans="1:9" ht="12.75">
      <c r="A115" s="1" t="s">
        <v>12</v>
      </c>
      <c r="B115" s="3" t="str">
        <f>IF($D$99=0,"DATOS INCOMP.",B7)</f>
        <v>DATOS INCOMP.</v>
      </c>
      <c r="D115" s="1" t="s">
        <v>11</v>
      </c>
      <c r="E115" s="3" t="str">
        <f aca="true" t="shared" si="6" ref="E115:H116">IF($D$99=0,"DATOS INCOMP.",E7)</f>
        <v>DATOS INCOMP.</v>
      </c>
      <c r="F115" s="3" t="str">
        <f t="shared" si="6"/>
        <v>DATOS INCOMP.</v>
      </c>
      <c r="G115" s="3" t="str">
        <f t="shared" si="6"/>
        <v>DATOS INCOMP.</v>
      </c>
      <c r="H115" s="3" t="str">
        <f t="shared" si="6"/>
        <v>DATOS INCOMP.</v>
      </c>
      <c r="I115" s="3"/>
    </row>
    <row r="116" spans="1:9" ht="12.75">
      <c r="A116" s="1" t="s">
        <v>13</v>
      </c>
      <c r="B116" s="3" t="str">
        <f>IF($D$99=0,"DATOS INCOMP.",B8)</f>
        <v>DATOS INCOMP.</v>
      </c>
      <c r="D116" s="1" t="s">
        <v>14</v>
      </c>
      <c r="E116" s="3" t="str">
        <f t="shared" si="6"/>
        <v>DATOS INCOMP.</v>
      </c>
      <c r="F116" s="3" t="str">
        <f t="shared" si="6"/>
        <v>DATOS INCOMP.</v>
      </c>
      <c r="G116" s="3" t="str">
        <f t="shared" si="6"/>
        <v>DATOS INCOMP.</v>
      </c>
      <c r="H116" s="3" t="str">
        <f t="shared" si="6"/>
        <v>DATOS INCOMP.</v>
      </c>
      <c r="I116" s="3"/>
    </row>
    <row r="117" spans="1:9" ht="12.75">
      <c r="A117" s="1" t="s">
        <v>58</v>
      </c>
      <c r="B117" s="3" t="str">
        <f>IF($D$99=0,"DATOS INCOMP.",B9)</f>
        <v>DATOS INCOMP.</v>
      </c>
      <c r="D117" s="1"/>
      <c r="E117" s="3"/>
      <c r="F117" s="3"/>
      <c r="G117" s="3"/>
      <c r="H117" s="3"/>
      <c r="I117" s="3"/>
    </row>
    <row r="119" spans="1:3" ht="12.75">
      <c r="A119" s="1" t="s">
        <v>45</v>
      </c>
      <c r="B119" s="12" t="str">
        <f>IF(B25=0,"DATOS INCOMP.",B25)</f>
        <v>DATOS INCOMP.</v>
      </c>
      <c r="C119" s="1" t="s">
        <v>44</v>
      </c>
    </row>
    <row r="120" spans="1:13" ht="12.75">
      <c r="A120" s="1" t="s">
        <v>46</v>
      </c>
      <c r="B120" s="12" t="str">
        <f>IF($T$25=0,"DATOS INCOMP.",D25)</f>
        <v>DATOS INCOMP.</v>
      </c>
      <c r="C120" s="12" t="str">
        <f>IF($T$25=0,"DATOS INCOMP.",L25)</f>
        <v>DATOS INCOMP.</v>
      </c>
      <c r="D120" s="12" t="str">
        <f>IF($T$39=0,"DATOS INCOMP.",D39)</f>
        <v>DATOS INCOMP.</v>
      </c>
      <c r="E120" s="12" t="str">
        <f>IF($T$39=0,"DATOS INCOMP.",L39)</f>
        <v>DATOS INCOMP.</v>
      </c>
      <c r="F120" s="12" t="str">
        <f>IF($T$53=0,"DATOS INCOMP.",D53)</f>
        <v>DATOS INCOMP.</v>
      </c>
      <c r="G120" s="12" t="str">
        <f>IF($T$53=0,"DATOS INCOMP.",L53)</f>
        <v>DATOS INCOMP.</v>
      </c>
      <c r="H120" s="12" t="str">
        <f>IF($T$67=0,"DATOS INCOMP.",D67)</f>
        <v>DATOS INCOMP.</v>
      </c>
      <c r="I120" s="12" t="str">
        <f>IF($T$67=0,"DATOS INCOMP.",L67)</f>
        <v>DATOS INCOMP.</v>
      </c>
      <c r="J120" s="12" t="str">
        <f>IF($T$81=0,"DATOS INCOMP.",D81)</f>
        <v>DATOS INCOMP.</v>
      </c>
      <c r="K120" s="12" t="str">
        <f>IF($T$81=0,"DATOS INCOMP.",L81)</f>
        <v>DATOS INCOMP.</v>
      </c>
      <c r="L120" s="12" t="str">
        <f>IF($T$95=0,"DATOS INCOMP.",D95)</f>
        <v>DATOS INCOMP.</v>
      </c>
      <c r="M120" s="12" t="str">
        <f>IF($T$95=0,"DATOS INCOMP.",L95)</f>
        <v>DATOS INCOMP.</v>
      </c>
    </row>
    <row r="121" spans="1:13" ht="12.75">
      <c r="A121" s="1" t="s">
        <v>47</v>
      </c>
      <c r="B121" s="12" t="str">
        <f>IF($T$25=0,"DATOS INCOMP.",F25)</f>
        <v>DATOS INCOMP.</v>
      </c>
      <c r="C121" s="12" t="str">
        <f>IF($T$25=0,"DATOS INCOMP.",N25)</f>
        <v>DATOS INCOMP.</v>
      </c>
      <c r="D121" s="12" t="str">
        <f>IF($T$39=0,"DATOS INCOMP.",F39)</f>
        <v>DATOS INCOMP.</v>
      </c>
      <c r="E121" s="12" t="str">
        <f>IF($T$39=0,"DATOS INCOMP.",N39)</f>
        <v>DATOS INCOMP.</v>
      </c>
      <c r="F121" s="12" t="str">
        <f>IF($T$53=0,"DATOS INCOMP.",F53)</f>
        <v>DATOS INCOMP.</v>
      </c>
      <c r="G121" s="12" t="str">
        <f>IF($T$53=0,"DATOS INCOMP.",N53)</f>
        <v>DATOS INCOMP.</v>
      </c>
      <c r="H121" s="12" t="str">
        <f>IF($T$67=0,"DATOS INCOMP.",F67)</f>
        <v>DATOS INCOMP.</v>
      </c>
      <c r="I121" s="12" t="str">
        <f>IF($T$67=0,"DATOS INCOMP.",N67)</f>
        <v>DATOS INCOMP.</v>
      </c>
      <c r="J121" s="12" t="str">
        <f>IF($T$81=0,"DATOS INCOMP.",F81)</f>
        <v>DATOS INCOMP.</v>
      </c>
      <c r="K121" s="12" t="str">
        <f>IF($T$81=0,"DATOS INCOMP.",N81)</f>
        <v>DATOS INCOMP.</v>
      </c>
      <c r="L121" s="12" t="str">
        <f>IF($T$95=0,"DATOS INCOMP.",F95)</f>
        <v>DATOS INCOMP.</v>
      </c>
      <c r="M121" s="12" t="str">
        <f>IF($T$95=0,"DATOS INCOMP.",N95)</f>
        <v>DATOS INCOMP.</v>
      </c>
    </row>
    <row r="122" spans="1:13" ht="12.75">
      <c r="A122" s="1" t="s">
        <v>48</v>
      </c>
      <c r="B122" s="12" t="str">
        <f>IF($T$25=0,"DATOS INCOMP.",H25)</f>
        <v>DATOS INCOMP.</v>
      </c>
      <c r="C122" s="12" t="str">
        <f>IF($T$25=0,"DATOS INCOMP.",P25)</f>
        <v>DATOS INCOMP.</v>
      </c>
      <c r="D122" s="12" t="str">
        <f>IF($T$39=0,"DATOS INCOMP.",H39)</f>
        <v>DATOS INCOMP.</v>
      </c>
      <c r="E122" s="12" t="str">
        <f>IF($T$39=0,"DATOS INCOMP.",P39)</f>
        <v>DATOS INCOMP.</v>
      </c>
      <c r="F122" s="12" t="str">
        <f>IF($T$53=0,"DATOS INCOMP.",H53)</f>
        <v>DATOS INCOMP.</v>
      </c>
      <c r="G122" s="12" t="str">
        <f>IF($T$53=0,"DATOS INCOMP.",P53)</f>
        <v>DATOS INCOMP.</v>
      </c>
      <c r="H122" s="12" t="str">
        <f>IF($T$67=0,"DATOS INCOMP.",H67)</f>
        <v>DATOS INCOMP.</v>
      </c>
      <c r="I122" s="12" t="str">
        <f>IF($T$67=0,"DATOS INCOMP.",P67)</f>
        <v>DATOS INCOMP.</v>
      </c>
      <c r="J122" s="12" t="str">
        <f>IF($T$81=0,"DATOS INCOMP.",H81)</f>
        <v>DATOS INCOMP.</v>
      </c>
      <c r="K122" s="12" t="str">
        <f>IF($T$81=0,"DATOS INCOMP.",P81)</f>
        <v>DATOS INCOMP.</v>
      </c>
      <c r="L122" s="12" t="str">
        <f>IF($T$95=0,"DATOS INCOMP.",H95)</f>
        <v>DATOS INCOMP.</v>
      </c>
      <c r="M122" s="12" t="str">
        <f>IF($T$95=0,"DATOS INCOMP.",P95)</f>
        <v>DATOS INCOMP.</v>
      </c>
    </row>
    <row r="123" spans="1:13" ht="12.75">
      <c r="A123" s="1" t="s">
        <v>49</v>
      </c>
      <c r="B123" s="12" t="str">
        <f>IF($T$25=0,"DATOS INCOMP.",J25)</f>
        <v>DATOS INCOMP.</v>
      </c>
      <c r="C123" s="12" t="str">
        <f>IF($T$25=0,"DATOS INCOMP.",R25)</f>
        <v>DATOS INCOMP.</v>
      </c>
      <c r="D123" s="12" t="str">
        <f>IF($T$39=0,"DATOS INCOMP.",J39)</f>
        <v>DATOS INCOMP.</v>
      </c>
      <c r="E123" s="12" t="str">
        <f>IF($T$39=0,"DATOS INCOMP.",R39)</f>
        <v>DATOS INCOMP.</v>
      </c>
      <c r="F123" s="12" t="str">
        <f>IF($T$53=0,"DATOS INCOMP.",J53)</f>
        <v>DATOS INCOMP.</v>
      </c>
      <c r="G123" s="12" t="str">
        <f>IF($T$53=0,"DATOS INCOMP.",R53)</f>
        <v>DATOS INCOMP.</v>
      </c>
      <c r="H123" s="12" t="str">
        <f>IF($T$67=0,"DATOS INCOMP.",J67)</f>
        <v>DATOS INCOMP.</v>
      </c>
      <c r="I123" s="12" t="str">
        <f>IF($T$67=0,"DATOS INCOMP.",R67)</f>
        <v>DATOS INCOMP.</v>
      </c>
      <c r="J123" s="12" t="str">
        <f>IF($T$81=0,"DATOS INCOMP.",J81)</f>
        <v>DATOS INCOMP.</v>
      </c>
      <c r="K123" s="12" t="str">
        <f>IF($T$81=0,"DATOS INCOMP.",R81)</f>
        <v>DATOS INCOMP.</v>
      </c>
      <c r="L123" s="12" t="str">
        <f>IF($T$95=0,"DATOS INCOMP.",J95)</f>
        <v>DATOS INCOMP.</v>
      </c>
      <c r="M123" s="12" t="str">
        <f>IF($T$95=0,"DATOS INCOMP.",R95)</f>
        <v>DATOS INCOMP.</v>
      </c>
    </row>
    <row r="124" spans="1:13" ht="12.75">
      <c r="A124" s="1" t="s">
        <v>50</v>
      </c>
      <c r="B124" s="14" t="s">
        <v>108</v>
      </c>
      <c r="C124" s="14" t="s">
        <v>109</v>
      </c>
      <c r="D124" s="14" t="s">
        <v>110</v>
      </c>
      <c r="E124" s="14" t="s">
        <v>111</v>
      </c>
      <c r="F124" s="14" t="s">
        <v>112</v>
      </c>
      <c r="G124" s="14" t="s">
        <v>113</v>
      </c>
      <c r="H124" s="14" t="s">
        <v>114</v>
      </c>
      <c r="I124" s="14" t="s">
        <v>115</v>
      </c>
      <c r="J124" s="14" t="s">
        <v>116</v>
      </c>
      <c r="K124" s="14" t="s">
        <v>117</v>
      </c>
      <c r="L124" s="14" t="s">
        <v>118</v>
      </c>
      <c r="M124" s="14" t="s">
        <v>119</v>
      </c>
    </row>
    <row r="126" spans="1:8" ht="12.75">
      <c r="A126" s="1" t="s">
        <v>19</v>
      </c>
      <c r="D126" s="1" t="s">
        <v>59</v>
      </c>
      <c r="E126" s="15" t="str">
        <f>IF($D$99=0,"DATOS INCOMP.",E11)</f>
        <v>DATOS INCOMP.</v>
      </c>
      <c r="G126" s="1" t="s">
        <v>52</v>
      </c>
      <c r="H126" s="16" t="str">
        <f>IF($D$99=0,"DATOS INCOMP.",H11)</f>
        <v>DATOS INCOMP.</v>
      </c>
    </row>
    <row r="127" spans="4:8" ht="12.75">
      <c r="D127" s="1" t="s">
        <v>120</v>
      </c>
      <c r="E127" s="15" t="str">
        <f>IF($D$99=0,"DATOS INCOMP.",E12)</f>
        <v>DATOS INCOMP.</v>
      </c>
      <c r="G127" s="1" t="s">
        <v>53</v>
      </c>
      <c r="H127" s="16" t="str">
        <f>IF($D$99=0,"DATOS INCOMP.",H12)</f>
        <v>DATOS INCOMP.</v>
      </c>
    </row>
  </sheetData>
  <sheetProtection sheet="1" objects="1" scenarios="1" formatCells="0" selectLockedCells="1"/>
  <conditionalFormatting sqref="D99 T25:T26 T53:T54 T67:T68 T81:T82 T95:T97 T39:T40">
    <cfRule type="cellIs" priority="1" dxfId="1" operator="equal" stopIfTrue="1">
      <formula>0</formula>
    </cfRule>
  </conditionalFormatting>
  <conditionalFormatting sqref="D53:S54 B25:S26 D81:S82 D67:S68 D39:S40 D95:S97">
    <cfRule type="cellIs" priority="2" dxfId="0" operator="greaterThan" stopIfTrue="1">
      <formula>0</formula>
    </cfRule>
  </conditionalFormatting>
  <printOptions/>
  <pageMargins left="0.75" right="0.75" top="1" bottom="1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GARCIA</dc:creator>
  <cp:keywords/>
  <dc:description/>
  <cp:lastModifiedBy>FERNANDO GARCIA</cp:lastModifiedBy>
  <cp:lastPrinted>2011-08-30T17:40:30Z</cp:lastPrinted>
  <dcterms:created xsi:type="dcterms:W3CDTF">2011-06-23T16:04:30Z</dcterms:created>
  <dcterms:modified xsi:type="dcterms:W3CDTF">2011-08-30T18:10:35Z</dcterms:modified>
  <cp:category/>
  <cp:version/>
  <cp:contentType/>
  <cp:contentStatus/>
</cp:coreProperties>
</file>